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4 - Abril 24\Compensación por Linea\"/>
    </mc:Choice>
  </mc:AlternateContent>
  <xr:revisionPtr revIDLastSave="0" documentId="8_{E4AECC4C-C402-4042-ACDC-4531B44BF3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" sheetId="5" r:id="rId1"/>
  </sheets>
  <definedNames>
    <definedName name="_xlnm._FilterDatabase" localSheetId="0" hidden="1">Abril!$A$7:$S$407</definedName>
    <definedName name="_xlnm.Print_Area" localSheetId="0">Abril!$A$1:$S$407</definedName>
    <definedName name="_xlnm.Print_Titles" localSheetId="0">Abril!$6:$7</definedName>
  </definedNames>
  <calcPr calcId="191029"/>
</workbook>
</file>

<file path=xl/calcChain.xml><?xml version="1.0" encoding="utf-8"?>
<calcChain xmlns="http://schemas.openxmlformats.org/spreadsheetml/2006/main">
  <c r="K407" i="5" l="1"/>
  <c r="J407" i="5"/>
  <c r="O407" i="5"/>
  <c r="N407" i="5" l="1"/>
  <c r="M407" i="5"/>
  <c r="L407" i="5" l="1"/>
  <c r="S9" i="5" l="1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S191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212" i="5"/>
  <c r="S213" i="5"/>
  <c r="S214" i="5"/>
  <c r="S215" i="5"/>
  <c r="S216" i="5"/>
  <c r="S217" i="5"/>
  <c r="S218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S233" i="5"/>
  <c r="S234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S254" i="5"/>
  <c r="S255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S275" i="5"/>
  <c r="S276" i="5"/>
  <c r="S277" i="5"/>
  <c r="S278" i="5"/>
  <c r="S279" i="5"/>
  <c r="S280" i="5"/>
  <c r="S281" i="5"/>
  <c r="S282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S296" i="5"/>
  <c r="S297" i="5"/>
  <c r="S298" i="5"/>
  <c r="S299" i="5"/>
  <c r="S300" i="5"/>
  <c r="S301" i="5"/>
  <c r="S302" i="5"/>
  <c r="S303" i="5"/>
  <c r="S304" i="5"/>
  <c r="S305" i="5"/>
  <c r="S306" i="5"/>
  <c r="S307" i="5"/>
  <c r="S308" i="5"/>
  <c r="S309" i="5"/>
  <c r="S310" i="5"/>
  <c r="S311" i="5"/>
  <c r="S312" i="5"/>
  <c r="S313" i="5"/>
  <c r="S314" i="5"/>
  <c r="S315" i="5"/>
  <c r="S316" i="5"/>
  <c r="S317" i="5"/>
  <c r="S318" i="5"/>
  <c r="S319" i="5"/>
  <c r="S320" i="5"/>
  <c r="S321" i="5"/>
  <c r="S322" i="5"/>
  <c r="S323" i="5"/>
  <c r="S324" i="5"/>
  <c r="S325" i="5"/>
  <c r="S326" i="5"/>
  <c r="S327" i="5"/>
  <c r="S328" i="5"/>
  <c r="S329" i="5"/>
  <c r="S330" i="5"/>
  <c r="S331" i="5"/>
  <c r="S332" i="5"/>
  <c r="S333" i="5"/>
  <c r="S334" i="5"/>
  <c r="S335" i="5"/>
  <c r="S336" i="5"/>
  <c r="S337" i="5"/>
  <c r="S338" i="5"/>
  <c r="S339" i="5"/>
  <c r="S340" i="5"/>
  <c r="S341" i="5"/>
  <c r="S342" i="5"/>
  <c r="S343" i="5"/>
  <c r="S344" i="5"/>
  <c r="S345" i="5"/>
  <c r="S346" i="5"/>
  <c r="S347" i="5"/>
  <c r="S348" i="5"/>
  <c r="S349" i="5"/>
  <c r="S350" i="5"/>
  <c r="S351" i="5"/>
  <c r="S352" i="5"/>
  <c r="S353" i="5"/>
  <c r="S354" i="5"/>
  <c r="S355" i="5"/>
  <c r="S356" i="5"/>
  <c r="S357" i="5"/>
  <c r="S358" i="5"/>
  <c r="S359" i="5"/>
  <c r="S360" i="5"/>
  <c r="S361" i="5"/>
  <c r="S362" i="5"/>
  <c r="S363" i="5"/>
  <c r="S364" i="5"/>
  <c r="S365" i="5"/>
  <c r="S366" i="5"/>
  <c r="S367" i="5"/>
  <c r="S368" i="5"/>
  <c r="S369" i="5"/>
  <c r="S370" i="5"/>
  <c r="S371" i="5"/>
  <c r="S372" i="5"/>
  <c r="S373" i="5"/>
  <c r="S374" i="5"/>
  <c r="S375" i="5"/>
  <c r="S376" i="5"/>
  <c r="S377" i="5"/>
  <c r="S378" i="5"/>
  <c r="S379" i="5"/>
  <c r="S380" i="5"/>
  <c r="S381" i="5"/>
  <c r="S382" i="5"/>
  <c r="S383" i="5"/>
  <c r="S384" i="5"/>
  <c r="S385" i="5"/>
  <c r="S386" i="5"/>
  <c r="S387" i="5"/>
  <c r="S388" i="5"/>
  <c r="S389" i="5"/>
  <c r="S390" i="5"/>
  <c r="S391" i="5"/>
  <c r="S392" i="5"/>
  <c r="S393" i="5"/>
  <c r="S394" i="5"/>
  <c r="S395" i="5"/>
  <c r="S396" i="5"/>
  <c r="S397" i="5"/>
  <c r="S398" i="5"/>
  <c r="S399" i="5"/>
  <c r="S400" i="5"/>
  <c r="S401" i="5"/>
  <c r="S402" i="5"/>
  <c r="S403" i="5"/>
  <c r="S404" i="5"/>
  <c r="S405" i="5"/>
  <c r="S406" i="5"/>
  <c r="S8" i="5"/>
  <c r="H407" i="5"/>
  <c r="Q407" i="5"/>
  <c r="G407" i="5"/>
  <c r="I407" i="5" l="1"/>
  <c r="R407" i="5"/>
  <c r="P407" i="5"/>
  <c r="L3" i="5" l="1"/>
  <c r="L4" i="5"/>
  <c r="L2" i="5" l="1"/>
  <c r="S407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<sst xmlns="http://schemas.openxmlformats.org/spreadsheetml/2006/main" count="2415" uniqueCount="788">
  <si>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</si>
  <si>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</si>
  <si>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</si>
  <si>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</si>
  <si>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</si>
  <si>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</si>
  <si>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</si>
  <si>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</si>
  <si>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</si>
  <si>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</si>
  <si>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</si>
  <si>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</si>
  <si>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</si>
  <si>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</si>
  <si>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</si>
  <si>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</si>
  <si>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</si>
  <si>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</si>
  <si>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</si>
  <si>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</si>
  <si>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</si>
  <si>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</si>
  <si>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</si>
  <si>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</si>
  <si>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</si>
  <si>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</si>
  <si>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</si>
  <si>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</si>
  <si>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</si>
  <si>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</si>
  <si>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</si>
  <si>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</si>
  <si>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</si>
  <si>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</si>
  <si>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</si>
  <si>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</si>
  <si>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</si>
  <si>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</si>
  <si>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</si>
  <si>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</si>
  <si>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</si>
  <si>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</si>
  <si>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</si>
  <si>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</si>
  <si>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</si>
  <si>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</si>
  <si>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</si>
  <si>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</si>
  <si>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</si>
  <si>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</si>
  <si>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</si>
  <si>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</si>
  <si>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</si>
  <si>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</si>
  <si>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</si>
  <si>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</si>
  <si>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</si>
  <si>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</si>
  <si>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</si>
  <si>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</si>
  <si>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</si>
  <si>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</si>
  <si>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</si>
  <si>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</si>
  <si>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</si>
  <si>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</si>
  <si>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</si>
  <si>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</si>
  <si>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</si>
  <si>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</si>
  <si>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</si>
  <si>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</si>
  <si>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</si>
  <si>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</si>
  <si>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</si>
  <si>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</si>
  <si>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</si>
  <si>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</si>
  <si>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</si>
  <si>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</si>
  <si>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</si>
  <si>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</si>
  <si>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</si>
  <si>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</si>
  <si>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</si>
  <si>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</si>
  <si>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</si>
  <si>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</si>
  <si>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</si>
  <si>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</si>
  <si>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</si>
  <si>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</si>
  <si>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</si>
  <si>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</si>
  <si>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</si>
  <si>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</si>
  <si>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</si>
  <si>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</si>
  <si>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</si>
  <si>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</si>
  <si>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</si>
  <si>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</si>
  <si>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</si>
  <si>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</si>
  <si>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</si>
  <si>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</si>
  <si>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</si>
  <si>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</si>
  <si>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</si>
  <si>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</si>
  <si>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</si>
  <si>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</si>
  <si>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</si>
  <si>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</si>
  <si>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</si>
  <si>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</si>
  <si>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</si>
  <si>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</si>
  <si>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</si>
  <si>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</si>
  <si>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</si>
  <si>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</si>
  <si>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</si>
  <si>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</si>
  <si>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</si>
  <si>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</si>
  <si>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</si>
  <si>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</si>
  <si>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</si>
  <si>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</si>
  <si>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</si>
  <si>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</si>
  <si>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</si>
  <si>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</si>
  <si>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</si>
  <si>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</si>
  <si>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</si>
  <si>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</si>
  <si>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</si>
  <si>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</si>
  <si>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</si>
  <si>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</si>
  <si>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</si>
  <si>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</si>
  <si>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</si>
  <si>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</si>
  <si>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</si>
  <si>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</si>
  <si>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</si>
  <si>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</si>
  <si>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</si>
  <si>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</si>
  <si>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</si>
  <si>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</si>
  <si>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</si>
  <si>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</si>
  <si>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</si>
  <si>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</si>
  <si>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</si>
  <si>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</si>
  <si>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</si>
  <si>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</si>
  <si>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</si>
  <si>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</si>
  <si>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</si>
  <si>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</si>
  <si>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</si>
  <si>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</si>
  <si>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</si>
  <si>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</si>
  <si>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</si>
  <si>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</si>
  <si>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</si>
  <si>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</si>
  <si>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</si>
  <si>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</si>
  <si>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</si>
  <si>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</si>
  <si>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</si>
  <si>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</si>
  <si>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</si>
  <si>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</si>
  <si>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</si>
  <si>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</si>
  <si>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</si>
  <si>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</si>
  <si>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</si>
  <si>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</si>
  <si>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</si>
  <si>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</si>
  <si>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</si>
  <si>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</si>
  <si>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</si>
  <si>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</si>
  <si>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</si>
  <si>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</si>
  <si>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</si>
  <si>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</si>
  <si>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</si>
  <si>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</si>
  <si>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</si>
  <si>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</si>
  <si>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</si>
  <si>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</si>
  <si>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</si>
  <si>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</si>
  <si>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</si>
  <si>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</si>
  <si>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</si>
  <si>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</si>
  <si>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</si>
  <si>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</si>
  <si>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</si>
  <si>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</si>
  <si>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</si>
  <si>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</si>
  <si>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</si>
  <si>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</si>
  <si>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</si>
  <si>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</si>
  <si>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</si>
  <si>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</si>
  <si>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</si>
  <si>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</si>
  <si>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</si>
  <si>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</si>
  <si>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</si>
  <si>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</si>
  <si>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</si>
  <si>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</si>
  <si>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</si>
  <si>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</si>
  <si>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</si>
  <si>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</si>
  <si>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</si>
  <si>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</si>
  <si>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</si>
  <si>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</si>
  <si>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</si>
  <si>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</si>
  <si>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</si>
  <si>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</si>
  <si>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</si>
  <si>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</si>
  <si>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</si>
  <si>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</si>
  <si>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</si>
  <si>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</si>
  <si>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</si>
  <si>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</si>
  <si>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</si>
  <si>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</si>
  <si>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</si>
  <si>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</si>
  <si>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</si>
  <si>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</si>
  <si>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</si>
  <si>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</si>
  <si>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</si>
  <si>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</si>
  <si>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</si>
  <si>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</si>
  <si>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</si>
  <si>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</si>
  <si>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</si>
  <si>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</si>
  <si>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</si>
  <si>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</si>
  <si>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</si>
  <si>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</si>
  <si>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</si>
  <si>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</si>
  <si>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</si>
  <si>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</si>
  <si>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</si>
  <si>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</si>
  <si>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</si>
  <si>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</si>
  <si>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</si>
  <si>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</si>
  <si>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</si>
  <si>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</si>
  <si>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</si>
  <si>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</si>
  <si>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</si>
  <si>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</si>
  <si>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</si>
  <si>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</si>
  <si>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</si>
  <si>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</si>
  <si>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</si>
  <si>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</si>
  <si>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</si>
  <si>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</si>
  <si>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</si>
  <si>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</si>
  <si>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</si>
  <si>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</si>
  <si>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</si>
  <si>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</si>
  <si>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</si>
  <si>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</si>
  <si>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</si>
  <si>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</si>
  <si>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</si>
  <si>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</si>
  <si>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</si>
  <si>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</si>
  <si>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</si>
  <si>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</si>
  <si>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</si>
  <si>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</si>
  <si>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</si>
  <si>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</si>
  <si>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</si>
  <si>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</si>
  <si>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</si>
  <si>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</si>
  <si>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</si>
  <si>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</si>
  <si>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</si>
  <si>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</si>
  <si>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</si>
  <si>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</si>
  <si>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</si>
  <si>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</si>
  <si>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</si>
  <si>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</si>
  <si>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</si>
  <si>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</si>
  <si>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</si>
  <si>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</si>
  <si>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</si>
  <si>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</si>
  <si>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</si>
  <si>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</si>
  <si>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</si>
  <si>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</si>
  <si>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</si>
  <si>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</si>
  <si>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</si>
  <si>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</si>
  <si>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</si>
  <si>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</si>
  <si>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</si>
  <si>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</si>
  <si>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</si>
  <si>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</si>
  <si>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</si>
  <si>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</si>
  <si>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</si>
  <si>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</si>
  <si>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</si>
  <si>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</si>
  <si>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</si>
  <si>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</si>
  <si>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</si>
  <si>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</si>
  <si>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</si>
  <si>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</si>
  <si>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</si>
  <si>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</si>
  <si>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</si>
  <si>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</si>
  <si>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</si>
  <si>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</si>
  <si>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</si>
  <si>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</si>
  <si>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</si>
  <si>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</si>
  <si>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</si>
  <si>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</si>
  <si>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</si>
  <si>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</si>
  <si>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</si>
  <si>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</si>
  <si>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</si>
  <si>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</si>
  <si>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</si>
  <si>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</si>
  <si>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</si>
  <si>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</si>
  <si>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</si>
  <si>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</si>
  <si>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</si>
  <si>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</si>
  <si>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</si>
  <si>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</si>
  <si>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</si>
  <si>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</si>
  <si>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</si>
  <si>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</si>
  <si>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</si>
  <si>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</si>
  <si>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</si>
  <si>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</si>
  <si>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</si>
  <si>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</si>
  <si>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</si>
  <si>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</si>
  <si>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</si>
  <si>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</si>
  <si>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</si>
  <si>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</si>
  <si>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</si>
  <si>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</si>
  <si>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</si>
  <si>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</si>
  <si>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</si>
  <si>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</si>
  <si>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</si>
  <si>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</si>
  <si>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</si>
  <si>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</si>
  <si>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</si>
  <si>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</si>
  <si>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</si>
  <si>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</si>
  <si>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</si>
  <si>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</si>
  <si>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</si>
  <si>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</si>
  <si>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</si>
  <si>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</si>
  <si>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</si>
  <si>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</si>
  <si>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</si>
  <si>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</si>
  <si>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</si>
  <si>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</si>
  <si>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</si>
  <si>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</si>
  <si>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</si>
  <si>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</si>
  <si>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</si>
  <si>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</si>
  <si>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</si>
  <si>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</si>
  <si>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</si>
  <si>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</si>
  <si>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</si>
  <si>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</si>
  <si>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</si>
  <si>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</si>
  <si>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</si>
  <si>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</si>
  <si>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</si>
  <si>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</si>
  <si>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</si>
  <si>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</si>
  <si>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</si>
  <si>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</si>
  <si>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</si>
  <si>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</si>
  <si>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</si>
  <si>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</si>
  <si>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</si>
  <si>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</si>
  <si>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</si>
  <si>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</si>
  <si>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</si>
  <si>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</si>
  <si>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</si>
  <si>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</si>
  <si>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</si>
  <si>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</si>
  <si>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</si>
  <si>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</si>
  <si>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</si>
  <si>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</si>
  <si>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</si>
  <si>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</si>
  <si>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</si>
  <si>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</si>
  <si>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</si>
  <si>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</si>
  <si>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</si>
  <si>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</si>
  <si>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</si>
  <si>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</si>
  <si>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</si>
  <si>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</si>
  <si>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</si>
  <si>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</si>
  <si>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</si>
  <si>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</si>
  <si>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</si>
  <si>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</si>
  <si>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</si>
  <si>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</si>
  <si>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</si>
  <si>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</si>
  <si>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</si>
  <si>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</si>
  <si>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</si>
  <si>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</si>
  <si>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</si>
  <si>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</si>
  <si>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</si>
  <si>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</si>
  <si>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</si>
  <si>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</si>
  <si>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</si>
  <si>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</si>
  <si>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</si>
  <si>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</si>
  <si>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</si>
  <si>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</si>
  <si>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</si>
  <si>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</si>
  <si>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</si>
  <si>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</si>
  <si>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</si>
  <si>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</si>
  <si>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</si>
  <si>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</si>
  <si>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</si>
  <si>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</si>
  <si>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</si>
  <si>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</si>
  <si>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</si>
  <si>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</si>
  <si>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</si>
  <si>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</si>
  <si>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</si>
  <si>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</si>
  <si>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</si>
  <si>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</si>
  <si>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</si>
  <si>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</si>
  <si>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</si>
  <si>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</si>
  <si>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</si>
  <si>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</si>
  <si>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</si>
  <si>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</si>
  <si>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</si>
  <si>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</si>
  <si>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</si>
  <si>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</si>
  <si>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</si>
  <si>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</si>
  <si>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</si>
  <si>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</si>
  <si>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</si>
  <si>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</si>
  <si>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</si>
  <si>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</si>
  <si>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</si>
  <si>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</si>
  <si>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</si>
  <si>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</si>
  <si>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</si>
  <si>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</si>
  <si>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</si>
  <si>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</si>
  <si>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</si>
  <si>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</si>
  <si>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</si>
  <si>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</si>
  <si>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</si>
  <si>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</si>
  <si>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</si>
  <si>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</si>
  <si>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</si>
  <si>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</si>
  <si>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</si>
  <si>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</si>
  <si>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</si>
  <si>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</si>
  <si>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</si>
  <si>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</si>
  <si>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</si>
  <si>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</si>
  <si>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</si>
  <si>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</si>
  <si>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</si>
  <si>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</si>
  <si>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</si>
  <si>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</si>
  <si>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</si>
  <si>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</si>
  <si>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</si>
  <si>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</si>
  <si>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</si>
  <si>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</si>
  <si>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</si>
  <si>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</si>
  <si>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</si>
  <si>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</si>
  <si>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</si>
  <si>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</si>
  <si>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</si>
  <si>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</si>
  <si>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</si>
  <si>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</si>
  <si>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</si>
  <si>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</si>
  <si>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</si>
  <si>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</si>
  <si>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</si>
  <si>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</si>
  <si>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</si>
  <si>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</si>
  <si>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</si>
  <si>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</si>
  <si>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</si>
  <si>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</si>
  <si>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</si>
  <si>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</si>
  <si>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</si>
  <si>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</si>
  <si>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</si>
  <si>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</si>
  <si>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</si>
  <si>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</si>
  <si>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</si>
  <si>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</si>
  <si>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</si>
  <si>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</si>
  <si>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</si>
  <si>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</si>
  <si>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</si>
  <si>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</si>
  <si>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</si>
  <si>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</si>
  <si>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</si>
  <si>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</si>
  <si>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</si>
  <si>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</si>
  <si>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</si>
  <si>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</si>
  <si>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</si>
  <si>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</si>
  <si>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</si>
  <si>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</si>
  <si>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</si>
  <si>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</si>
  <si>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</si>
  <si>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</si>
  <si>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</si>
  <si>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</si>
  <si>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</si>
  <si>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</si>
  <si>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</si>
  <si>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</si>
  <si>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</si>
  <si>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</si>
  <si>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</si>
  <si>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</si>
  <si>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</si>
  <si>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</si>
  <si>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</si>
  <si>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</si>
  <si>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</si>
  <si>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</si>
  <si>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</si>
  <si>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</si>
  <si>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</si>
  <si>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</si>
  <si>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</si>
  <si>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</si>
  <si>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</si>
  <si>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</si>
  <si>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</si>
  <si>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</si>
  <si>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</si>
  <si>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</si>
  <si>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</si>
  <si>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</si>
  <si>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</si>
  <si>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</si>
  <si>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</si>
  <si>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</si>
  <si>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</si>
  <si>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</si>
  <si>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</si>
  <si>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</si>
  <si>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</si>
  <si>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</si>
  <si>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</si>
  <si>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</si>
  <si>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</si>
  <si>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</si>
  <si>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</si>
  <si>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</si>
  <si>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</si>
  <si>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</si>
  <si>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</si>
  <si>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</si>
  <si>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</si>
  <si>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</si>
  <si>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</si>
  <si>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</si>
  <si>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</si>
  <si>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</si>
  <si>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</si>
  <si>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</si>
  <si>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</si>
  <si>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</si>
  <si>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</si>
  <si>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</si>
  <si>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</si>
  <si>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</si>
  <si>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</si>
  <si>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</si>
  <si>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</si>
  <si>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</si>
  <si>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</si>
  <si>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</si>
  <si>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</si>
  <si>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</si>
  <si>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</si>
  <si>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</si>
  <si>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</si>
  <si>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</si>
  <si>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</si>
  <si>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</si>
  <si>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</si>
  <si>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</si>
  <si>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</si>
  <si>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</si>
  <si>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</si>
  <si>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</si>
  <si>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</si>
  <si>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</si>
  <si>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</si>
  <si>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</si>
  <si>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</si>
  <si>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</si>
  <si>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</si>
  <si>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</si>
  <si>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</si>
  <si>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</si>
  <si>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</si>
  <si>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</si>
  <si>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</si>
  <si>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</si>
  <si>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</si>
  <si>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</si>
  <si>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</si>
  <si>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</si>
  <si>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</si>
  <si>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</si>
  <si>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</si>
  <si>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</si>
  <si>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</si>
  <si>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</si>
  <si>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</si>
  <si>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</si>
  <si>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</si>
  <si>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</si>
  <si>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</si>
  <si>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</si>
  <si>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</si>
  <si>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</si>
  <si>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</si>
  <si>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</si>
  <si>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</si>
  <si>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</si>
  <si>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</si>
  <si>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</si>
  <si>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</si>
  <si>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</si>
  <si>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</si>
  <si>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</si>
  <si>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</si>
  <si>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</si>
  <si>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</si>
  <si>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</si>
  <si>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</si>
  <si>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</si>
  <si>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</si>
  <si>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</si>
  <si>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</si>
  <si>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</si>
  <si>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</si>
  <si>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</si>
  <si>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</si>
  <si>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</si>
  <si>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</si>
  <si>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</si>
  <si>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</si>
  <si>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</si>
  <si>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</si>
  <si>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</si>
  <si>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Pagos compensaciones AMBA por línea del mes de Abril de 2024</t>
  </si>
  <si>
    <t>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</si>
</sst>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164" fontId="1" fillId="0" borderId="0" xfId="1" applyFon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5"/>
  <sheetViews>
    <sheetView tabSelected="1" zoomScale="96" zoomScaleNormal="96" workbookViewId="0">
      <pane xSplit="5" ySplit="7" topLeftCell="J8" activePane="bottomRight" state="frozen"/>
      <selection pane="topRight" activeCell="F1" sqref="F1"/>
      <selection pane="bottomLeft" activeCell="A3" sqref="A3"/>
      <selection pane="bottomRight" activeCell="R8" sqref="R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5" bestFit="1" customWidth="1"/>
    <col min="6" max="6" width="10.7109375" style="2" customWidth="1"/>
    <col min="7" max="18" width="17.7109375" customWidth="1"/>
    <col min="19" max="19" width="19" bestFit="1" customWidth="1"/>
    <col min="20" max="20" width="17" bestFit="1" customWidth="1"/>
    <col min="22" max="23" width="17" bestFit="1" customWidth="1"/>
    <col min="24" max="25" width="18" bestFit="1" customWidth="1"/>
  </cols>
  <sheetData>
    <row r="1" spans="1:19" ht="18.75" x14ac:dyDescent="0.3">
      <c r="G1" s="38" t="s">
        <v>741</v>
      </c>
      <c r="H1" s="38"/>
      <c r="I1" s="38"/>
      <c r="J1" s="38"/>
      <c r="K1" s="38"/>
      <c r="L1" s="38"/>
      <c r="M1" s="38"/>
    </row>
    <row r="2" spans="1:19" ht="18.75" x14ac:dyDescent="0.3">
      <c r="A2" s="2"/>
      <c r="G2" s="29" t="s">
        <v>780</v>
      </c>
      <c r="H2" s="30"/>
      <c r="I2" s="30"/>
      <c r="J2" s="30"/>
      <c r="K2" s="31"/>
      <c r="L2" s="39">
        <f>+G407+J407+K407+L407+P407</f>
        <v>64171701936.029251</v>
      </c>
      <c r="M2" s="40"/>
    </row>
    <row r="3" spans="1:19" ht="18.75" x14ac:dyDescent="0.3">
      <c r="A3" s="2"/>
      <c r="G3" s="32" t="s">
        <v>742</v>
      </c>
      <c r="H3" s="33"/>
      <c r="I3" s="33"/>
      <c r="J3" s="33"/>
      <c r="K3" s="34"/>
      <c r="L3" s="39">
        <f>+H407+M407+Q407</f>
        <v>4739624465</v>
      </c>
      <c r="M3" s="40"/>
      <c r="N3" s="19"/>
    </row>
    <row r="4" spans="1:19" ht="18.75" x14ac:dyDescent="0.3">
      <c r="A4" s="2"/>
      <c r="B4" s="2"/>
      <c r="C4" s="2"/>
      <c r="G4" s="35" t="s">
        <v>743</v>
      </c>
      <c r="H4" s="36"/>
      <c r="I4" s="36"/>
      <c r="J4" s="36"/>
      <c r="K4" s="37"/>
      <c r="L4" s="39">
        <f>+I407+N407+O407+R407</f>
        <v>38872562607.347137</v>
      </c>
      <c r="M4" s="40"/>
    </row>
    <row r="6" spans="1:19" x14ac:dyDescent="0.25">
      <c r="A6" s="3" t="s">
        <v>786</v>
      </c>
      <c r="S6" s="9" t="s">
        <v>787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</row>
    <row r="8" spans="1:19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94886360.29943338</v>
      </c>
      <c r="J8" s="5">
        <v>31395130.334842</v>
      </c>
      <c r="K8" s="5">
        <v>13901249.447964</v>
      </c>
      <c r="L8" s="5">
        <v>0</v>
      </c>
      <c r="M8" s="5">
        <v>0</v>
      </c>
      <c r="N8" s="6">
        <v>17383468.033408798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158469556.11564818</v>
      </c>
    </row>
    <row r="9" spans="1:19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137124628.78446892</v>
      </c>
      <c r="J9" s="5">
        <v>25593389.067873001</v>
      </c>
      <c r="K9" s="5">
        <v>9618529.6470587999</v>
      </c>
      <c r="L9" s="5">
        <v>0</v>
      </c>
      <c r="M9" s="5">
        <v>0</v>
      </c>
      <c r="N9" s="6">
        <v>11826251.903743729</v>
      </c>
      <c r="O9" s="6">
        <v>0</v>
      </c>
      <c r="P9" s="6">
        <v>0</v>
      </c>
      <c r="Q9" s="6">
        <v>0</v>
      </c>
      <c r="R9" s="6">
        <v>1415676.6970484196</v>
      </c>
      <c r="S9" s="7">
        <f t="shared" ref="S9:S72" si="0">+SUM(G9:R9)</f>
        <v>185578476.1001929</v>
      </c>
    </row>
    <row r="10" spans="1:19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144306684.62421983</v>
      </c>
      <c r="J10" s="5">
        <v>49468386.497737996</v>
      </c>
      <c r="K10" s="5">
        <v>17133364.235293999</v>
      </c>
      <c r="L10" s="5">
        <v>0</v>
      </c>
      <c r="M10" s="5">
        <v>0</v>
      </c>
      <c r="N10" s="6">
        <v>23487498.264315926</v>
      </c>
      <c r="O10" s="6">
        <v>0</v>
      </c>
      <c r="P10" s="6">
        <v>0</v>
      </c>
      <c r="Q10" s="6">
        <v>0</v>
      </c>
      <c r="R10" s="6">
        <v>1489824.3478341659</v>
      </c>
      <c r="S10" s="7">
        <f t="shared" si="0"/>
        <v>235885757.96940193</v>
      </c>
    </row>
    <row r="11" spans="1:19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11349582.249211671</v>
      </c>
      <c r="J11" s="5">
        <v>2909524.8868777999</v>
      </c>
      <c r="K11" s="5">
        <v>2828981.3122172002</v>
      </c>
      <c r="L11" s="5">
        <v>0</v>
      </c>
      <c r="M11" s="5">
        <v>0</v>
      </c>
      <c r="N11" s="6">
        <v>1348421.4930385067</v>
      </c>
      <c r="O11" s="6">
        <v>0</v>
      </c>
      <c r="P11" s="6">
        <v>0</v>
      </c>
      <c r="Q11" s="6">
        <v>0</v>
      </c>
      <c r="R11" s="6">
        <v>117173.25511741461</v>
      </c>
      <c r="S11" s="7">
        <f t="shared" si="0"/>
        <v>18553683.196462594</v>
      </c>
    </row>
    <row r="12" spans="1:19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201416858.87773558</v>
      </c>
      <c r="J12" s="5">
        <v>81229238.416289002</v>
      </c>
      <c r="K12" s="5">
        <v>32217497.529412001</v>
      </c>
      <c r="L12" s="5">
        <v>0</v>
      </c>
      <c r="M12" s="5">
        <v>0</v>
      </c>
      <c r="N12" s="6">
        <v>45045158.696994334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362392753.52043092</v>
      </c>
    </row>
    <row r="13" spans="1:19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206796957.69846129</v>
      </c>
      <c r="J13" s="5">
        <v>46271041.276018001</v>
      </c>
      <c r="K13" s="5">
        <v>17490834.506786998</v>
      </c>
      <c r="L13" s="5">
        <v>0</v>
      </c>
      <c r="M13" s="5">
        <v>0</v>
      </c>
      <c r="N13" s="6">
        <v>20593454.779327001</v>
      </c>
      <c r="O13" s="6">
        <v>0</v>
      </c>
      <c r="P13" s="6">
        <v>0</v>
      </c>
      <c r="Q13" s="6">
        <v>0</v>
      </c>
      <c r="R13" s="6">
        <v>1917228.06</v>
      </c>
      <c r="S13" s="7">
        <f t="shared" si="0"/>
        <v>293069516.32059324</v>
      </c>
    </row>
    <row r="14" spans="1:19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38413674.610274449</v>
      </c>
      <c r="J14" s="5">
        <v>6888846.2805430004</v>
      </c>
      <c r="K14" s="5">
        <v>3281257.9276017998</v>
      </c>
      <c r="L14" s="5">
        <v>0</v>
      </c>
      <c r="M14" s="5">
        <v>0</v>
      </c>
      <c r="N14" s="6">
        <v>17284230.668795645</v>
      </c>
      <c r="O14" s="6">
        <v>0</v>
      </c>
      <c r="P14" s="6">
        <v>0</v>
      </c>
      <c r="Q14" s="6">
        <v>0</v>
      </c>
      <c r="R14" s="6">
        <v>447739.38</v>
      </c>
      <c r="S14" s="7">
        <f t="shared" si="0"/>
        <v>66315748.867214896</v>
      </c>
    </row>
    <row r="15" spans="1:19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157451350.41593552</v>
      </c>
      <c r="J15" s="5">
        <v>20121831.004524998</v>
      </c>
      <c r="K15" s="5">
        <v>7440140.7058822997</v>
      </c>
      <c r="L15" s="5">
        <v>0</v>
      </c>
      <c r="M15" s="5">
        <v>0</v>
      </c>
      <c r="N15" s="6">
        <v>11255678.615217049</v>
      </c>
      <c r="O15" s="6">
        <v>0</v>
      </c>
      <c r="P15" s="6">
        <v>0</v>
      </c>
      <c r="Q15" s="6">
        <v>0</v>
      </c>
      <c r="R15" s="6">
        <v>1484418.7800000003</v>
      </c>
      <c r="S15" s="7">
        <f t="shared" si="0"/>
        <v>197753419.52155989</v>
      </c>
    </row>
    <row r="16" spans="1:19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166067394.39382499</v>
      </c>
      <c r="J16" s="5">
        <v>37874960.787330002</v>
      </c>
      <c r="K16" s="5">
        <v>10116882.497738</v>
      </c>
      <c r="L16" s="5">
        <v>0</v>
      </c>
      <c r="M16" s="5">
        <v>0</v>
      </c>
      <c r="N16" s="6">
        <v>46195343.481076151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262124599.68062735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90514222.048273191</v>
      </c>
      <c r="J17" s="5">
        <v>20081622.298643</v>
      </c>
      <c r="K17" s="5">
        <v>5682244.4343891004</v>
      </c>
      <c r="L17" s="5">
        <v>0</v>
      </c>
      <c r="M17" s="5">
        <v>0</v>
      </c>
      <c r="N17" s="6">
        <v>9342410.0530259833</v>
      </c>
      <c r="O17" s="6">
        <v>0</v>
      </c>
      <c r="P17" s="6">
        <v>0</v>
      </c>
      <c r="Q17" s="6">
        <v>0</v>
      </c>
      <c r="R17" s="6">
        <v>1019244.4593418157</v>
      </c>
      <c r="S17" s="7">
        <f t="shared" si="0"/>
        <v>126639743.29367308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12529960.762360534</v>
      </c>
      <c r="J18" s="5">
        <v>3632491.6470587999</v>
      </c>
      <c r="K18" s="5">
        <v>909049.55656108004</v>
      </c>
      <c r="L18" s="5">
        <v>0</v>
      </c>
      <c r="M18" s="5">
        <v>0</v>
      </c>
      <c r="N18" s="6">
        <v>2404524.2714306237</v>
      </c>
      <c r="O18" s="6">
        <v>0</v>
      </c>
      <c r="P18" s="6">
        <v>0</v>
      </c>
      <c r="Q18" s="6">
        <v>0</v>
      </c>
      <c r="R18" s="6">
        <v>131797.53834259909</v>
      </c>
      <c r="S18" s="7">
        <f t="shared" si="0"/>
        <v>19607823.775753636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5574526.0045209266</v>
      </c>
      <c r="J19" s="5">
        <v>2055885.0678731999</v>
      </c>
      <c r="K19" s="5">
        <v>665884.76018098998</v>
      </c>
      <c r="L19" s="5">
        <v>0</v>
      </c>
      <c r="M19" s="5">
        <v>0</v>
      </c>
      <c r="N19" s="6">
        <v>1097330.12398825</v>
      </c>
      <c r="O19" s="6">
        <v>0</v>
      </c>
      <c r="P19" s="6">
        <v>0</v>
      </c>
      <c r="Q19" s="6">
        <v>0</v>
      </c>
      <c r="R19" s="6">
        <v>58636.161657400909</v>
      </c>
      <c r="S19" s="7">
        <f t="shared" si="0"/>
        <v>9452262.118220767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97879760.885283366</v>
      </c>
      <c r="J20" s="5">
        <v>19176057.746606</v>
      </c>
      <c r="K20" s="5">
        <v>7996915.7375565004</v>
      </c>
      <c r="L20" s="5">
        <v>0</v>
      </c>
      <c r="M20" s="5">
        <v>0</v>
      </c>
      <c r="N20" s="6">
        <v>7390939.4481709246</v>
      </c>
      <c r="O20" s="6">
        <v>0</v>
      </c>
      <c r="P20" s="6">
        <v>0</v>
      </c>
      <c r="Q20" s="6">
        <v>0</v>
      </c>
      <c r="R20" s="6">
        <v>876369.87973764632</v>
      </c>
      <c r="S20" s="7">
        <f t="shared" si="0"/>
        <v>133320043.69735445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17025326.608725049</v>
      </c>
      <c r="J21" s="5">
        <v>2473372.4615384</v>
      </c>
      <c r="K21" s="5">
        <v>835939.53846153</v>
      </c>
      <c r="L21" s="5">
        <v>0</v>
      </c>
      <c r="M21" s="5">
        <v>0</v>
      </c>
      <c r="N21" s="6">
        <v>3391635.9409468346</v>
      </c>
      <c r="O21" s="6">
        <v>0</v>
      </c>
      <c r="P21" s="6">
        <v>0</v>
      </c>
      <c r="Q21" s="6">
        <v>0</v>
      </c>
      <c r="R21" s="6">
        <v>152436.86026235358</v>
      </c>
      <c r="S21" s="7">
        <f t="shared" si="0"/>
        <v>23878711.409934167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12861326.016589904</v>
      </c>
      <c r="J22" s="5">
        <v>2385545.3303167</v>
      </c>
      <c r="K22" s="5">
        <v>584261.68325791997</v>
      </c>
      <c r="L22" s="5">
        <v>0</v>
      </c>
      <c r="M22" s="5">
        <v>0</v>
      </c>
      <c r="N22" s="6">
        <v>810054.1666968863</v>
      </c>
      <c r="O22" s="6">
        <v>0</v>
      </c>
      <c r="P22" s="6">
        <v>0</v>
      </c>
      <c r="Q22" s="6">
        <v>0</v>
      </c>
      <c r="R22" s="6">
        <v>151381.97107611157</v>
      </c>
      <c r="S22" s="7">
        <f t="shared" si="0"/>
        <v>16792569.167937521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11142394.284898112</v>
      </c>
      <c r="J23" s="5">
        <v>525941.80995475</v>
      </c>
      <c r="K23" s="5">
        <v>159344.83257919</v>
      </c>
      <c r="L23" s="5">
        <v>0</v>
      </c>
      <c r="M23" s="5">
        <v>0</v>
      </c>
      <c r="N23" s="6">
        <v>224422.90413198926</v>
      </c>
      <c r="O23" s="6">
        <v>0</v>
      </c>
      <c r="P23" s="6">
        <v>0</v>
      </c>
      <c r="Q23" s="6">
        <v>0</v>
      </c>
      <c r="R23" s="6">
        <v>131149.58808907555</v>
      </c>
      <c r="S23" s="7">
        <f t="shared" si="0"/>
        <v>12183253.419653116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14338483.452794245</v>
      </c>
      <c r="J24" s="5">
        <v>4790226.1990949996</v>
      </c>
      <c r="K24" s="5">
        <v>1653537.3031674</v>
      </c>
      <c r="L24" s="5">
        <v>0</v>
      </c>
      <c r="M24" s="5">
        <v>0</v>
      </c>
      <c r="N24" s="6">
        <v>1684699.2803857783</v>
      </c>
      <c r="O24" s="6">
        <v>0</v>
      </c>
      <c r="P24" s="6">
        <v>0</v>
      </c>
      <c r="Q24" s="6">
        <v>0</v>
      </c>
      <c r="R24" s="6">
        <v>168768.59233070898</v>
      </c>
      <c r="S24" s="7">
        <f t="shared" si="0"/>
        <v>22635714.827773128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23148756.890791133</v>
      </c>
      <c r="J25" s="5">
        <v>9701775.1493210997</v>
      </c>
      <c r="K25" s="5">
        <v>2517328.8687783</v>
      </c>
      <c r="L25" s="5">
        <v>0</v>
      </c>
      <c r="M25" s="5">
        <v>0</v>
      </c>
      <c r="N25" s="6">
        <v>973813.07742222911</v>
      </c>
      <c r="O25" s="6">
        <v>0</v>
      </c>
      <c r="P25" s="6">
        <v>0</v>
      </c>
      <c r="Q25" s="6">
        <v>0</v>
      </c>
      <c r="R25" s="6">
        <v>272468.36302644503</v>
      </c>
      <c r="S25" s="7">
        <f t="shared" si="0"/>
        <v>36614142.349339217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18470731.144353721</v>
      </c>
      <c r="J26" s="5">
        <v>4187487.8733031</v>
      </c>
      <c r="K26" s="5">
        <v>1242817.1402715</v>
      </c>
      <c r="L26" s="5">
        <v>0</v>
      </c>
      <c r="M26" s="5">
        <v>0</v>
      </c>
      <c r="N26" s="6">
        <v>9081806.0584109053</v>
      </c>
      <c r="O26" s="6">
        <v>0</v>
      </c>
      <c r="P26" s="6">
        <v>0</v>
      </c>
      <c r="Q26" s="6">
        <v>0</v>
      </c>
      <c r="R26" s="6">
        <v>217406.48547765872</v>
      </c>
      <c r="S26" s="7">
        <f t="shared" si="0"/>
        <v>33200248.701816887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407885651.41049701</v>
      </c>
      <c r="J27" s="5">
        <v>112332786.86878</v>
      </c>
      <c r="K27" s="5">
        <v>37652705.140271001</v>
      </c>
      <c r="L27" s="5">
        <v>0</v>
      </c>
      <c r="M27" s="5">
        <v>0</v>
      </c>
      <c r="N27" s="6">
        <v>53107316.029045604</v>
      </c>
      <c r="O27" s="6">
        <v>0</v>
      </c>
      <c r="P27" s="6">
        <v>0</v>
      </c>
      <c r="Q27" s="6">
        <v>0</v>
      </c>
      <c r="R27" s="6">
        <v>5022144.72</v>
      </c>
      <c r="S27" s="7">
        <f t="shared" si="0"/>
        <v>616000604.16859365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18898845.258907478</v>
      </c>
      <c r="J28" s="5">
        <v>5577218.5339366999</v>
      </c>
      <c r="K28" s="5">
        <v>1441371.5113122</v>
      </c>
      <c r="L28" s="5">
        <v>0</v>
      </c>
      <c r="M28" s="5">
        <v>0</v>
      </c>
      <c r="N28" s="6">
        <v>4827416.992438063</v>
      </c>
      <c r="O28" s="6">
        <v>0</v>
      </c>
      <c r="P28" s="6">
        <v>0</v>
      </c>
      <c r="Q28" s="6">
        <v>0</v>
      </c>
      <c r="R28" s="6">
        <v>185459.03889047072</v>
      </c>
      <c r="S28" s="7">
        <f t="shared" si="0"/>
        <v>30930311.335484911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43223527.924526118</v>
      </c>
      <c r="J29" s="5">
        <v>11020745.927602001</v>
      </c>
      <c r="K29" s="5">
        <v>3070934.8054299001</v>
      </c>
      <c r="L29" s="5">
        <v>0</v>
      </c>
      <c r="M29" s="5">
        <v>0</v>
      </c>
      <c r="N29" s="6">
        <v>3308989.4603894558</v>
      </c>
      <c r="O29" s="6">
        <v>0</v>
      </c>
      <c r="P29" s="6">
        <v>0</v>
      </c>
      <c r="Q29" s="6">
        <v>0</v>
      </c>
      <c r="R29" s="6">
        <v>424163.16110952926</v>
      </c>
      <c r="S29" s="7">
        <f t="shared" si="0"/>
        <v>61048361.279057004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74328245.498073757</v>
      </c>
      <c r="J30" s="5">
        <v>22225128.108598001</v>
      </c>
      <c r="K30" s="5">
        <v>6634847.6018099003</v>
      </c>
      <c r="L30" s="5">
        <v>0</v>
      </c>
      <c r="M30" s="5">
        <v>0</v>
      </c>
      <c r="N30" s="6">
        <v>6579640.4244158976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110505861.63289756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69414153.051227301</v>
      </c>
      <c r="J31" s="5">
        <v>11908170.696833</v>
      </c>
      <c r="K31" s="5">
        <v>4012031.2941176002</v>
      </c>
      <c r="L31" s="5">
        <v>0</v>
      </c>
      <c r="M31" s="5">
        <v>0</v>
      </c>
      <c r="N31" s="6">
        <v>4284473.9296406209</v>
      </c>
      <c r="O31" s="6">
        <v>0</v>
      </c>
      <c r="P31" s="6">
        <v>0</v>
      </c>
      <c r="Q31" s="6">
        <v>0</v>
      </c>
      <c r="R31" s="6">
        <v>684896.40426314517</v>
      </c>
      <c r="S31" s="7">
        <f t="shared" si="0"/>
        <v>90303725.37608166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37009377.375086918</v>
      </c>
      <c r="J32" s="5">
        <v>11305412.651583999</v>
      </c>
      <c r="K32" s="5">
        <v>3483846.5429864</v>
      </c>
      <c r="L32" s="5">
        <v>0</v>
      </c>
      <c r="M32" s="5">
        <v>0</v>
      </c>
      <c r="N32" s="6">
        <v>6321337.8446748182</v>
      </c>
      <c r="O32" s="6">
        <v>0</v>
      </c>
      <c r="P32" s="6">
        <v>0</v>
      </c>
      <c r="Q32" s="6">
        <v>0</v>
      </c>
      <c r="R32" s="6">
        <v>365164.57197869179</v>
      </c>
      <c r="S32" s="7">
        <f t="shared" si="0"/>
        <v>58485138.986310825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39075177.281267986</v>
      </c>
      <c r="J33" s="5">
        <v>10515821.764706001</v>
      </c>
      <c r="K33" s="5">
        <v>3687170.0904977</v>
      </c>
      <c r="L33" s="5">
        <v>0</v>
      </c>
      <c r="M33" s="5">
        <v>0</v>
      </c>
      <c r="N33" s="6">
        <v>3575482.949016849</v>
      </c>
      <c r="O33" s="6">
        <v>0</v>
      </c>
      <c r="P33" s="6">
        <v>0</v>
      </c>
      <c r="Q33" s="6">
        <v>0</v>
      </c>
      <c r="R33" s="6">
        <v>385547.43146019254</v>
      </c>
      <c r="S33" s="7">
        <f t="shared" si="0"/>
        <v>57239199.51694873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39594967.449707165</v>
      </c>
      <c r="J34" s="5">
        <v>5905607.4841628997</v>
      </c>
      <c r="K34" s="5">
        <v>1598500.5429864</v>
      </c>
      <c r="L34" s="5">
        <v>0</v>
      </c>
      <c r="M34" s="5">
        <v>0</v>
      </c>
      <c r="N34" s="6">
        <v>12598274.337485339</v>
      </c>
      <c r="O34" s="6">
        <v>0</v>
      </c>
      <c r="P34" s="6">
        <v>0</v>
      </c>
      <c r="Q34" s="6">
        <v>0</v>
      </c>
      <c r="R34" s="6">
        <v>390676.10337631608</v>
      </c>
      <c r="S34" s="7">
        <f t="shared" si="0"/>
        <v>60088025.917718112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36336783.025754422</v>
      </c>
      <c r="J35" s="5">
        <v>11041542.714932</v>
      </c>
      <c r="K35" s="5">
        <v>4235900.0814479999</v>
      </c>
      <c r="L35" s="5">
        <v>0</v>
      </c>
      <c r="M35" s="5">
        <v>0</v>
      </c>
      <c r="N35" s="6">
        <v>3704245.2533077579</v>
      </c>
      <c r="O35" s="6">
        <v>0</v>
      </c>
      <c r="P35" s="6">
        <v>0</v>
      </c>
      <c r="Q35" s="6">
        <v>0</v>
      </c>
      <c r="R35" s="6">
        <v>358528.20992374362</v>
      </c>
      <c r="S35" s="7">
        <f t="shared" si="0"/>
        <v>55676999.285365924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33144225.054031245</v>
      </c>
      <c r="J36" s="5">
        <v>5771603.1131221</v>
      </c>
      <c r="K36" s="5">
        <v>1703610.7511312</v>
      </c>
      <c r="L36" s="5">
        <v>0</v>
      </c>
      <c r="M36" s="5">
        <v>0</v>
      </c>
      <c r="N36" s="6">
        <v>2330975.4276306825</v>
      </c>
      <c r="O36" s="6">
        <v>0</v>
      </c>
      <c r="P36" s="6">
        <v>0</v>
      </c>
      <c r="Q36" s="6">
        <v>0</v>
      </c>
      <c r="R36" s="6">
        <v>327027.84034318896</v>
      </c>
      <c r="S36" s="7">
        <f t="shared" si="0"/>
        <v>43277442.18625842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28363404.637168359</v>
      </c>
      <c r="J37" s="5">
        <v>1964181.7647059001</v>
      </c>
      <c r="K37" s="5">
        <v>379134</v>
      </c>
      <c r="L37" s="5">
        <v>0</v>
      </c>
      <c r="M37" s="5">
        <v>0</v>
      </c>
      <c r="N37" s="6">
        <v>885393.49752107635</v>
      </c>
      <c r="O37" s="6">
        <v>0</v>
      </c>
      <c r="P37" s="6">
        <v>0</v>
      </c>
      <c r="Q37" s="6">
        <v>0</v>
      </c>
      <c r="R37" s="6">
        <v>291719.10103173327</v>
      </c>
      <c r="S37" s="7">
        <f t="shared" si="0"/>
        <v>31883833.000427067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27756969.04296473</v>
      </c>
      <c r="J38" s="5">
        <v>7046757.1764706001</v>
      </c>
      <c r="K38" s="5">
        <v>2292600.5429864</v>
      </c>
      <c r="L38" s="5">
        <v>0</v>
      </c>
      <c r="M38" s="5">
        <v>0</v>
      </c>
      <c r="N38" s="6">
        <v>2439495.7267634762</v>
      </c>
      <c r="O38" s="6">
        <v>0</v>
      </c>
      <c r="P38" s="6">
        <v>0</v>
      </c>
      <c r="Q38" s="6">
        <v>0</v>
      </c>
      <c r="R38" s="6">
        <v>273872.79762298922</v>
      </c>
      <c r="S38" s="7">
        <f t="shared" si="0"/>
        <v>39809695.2868082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235643426.36187798</v>
      </c>
      <c r="J39" s="5">
        <v>53326379.140271001</v>
      </c>
      <c r="K39" s="5">
        <v>13923252.742081</v>
      </c>
      <c r="L39" s="5">
        <v>0</v>
      </c>
      <c r="M39" s="5">
        <v>0</v>
      </c>
      <c r="N39" s="6">
        <v>24124079.722293489</v>
      </c>
      <c r="O39" s="6">
        <v>0</v>
      </c>
      <c r="P39" s="6">
        <v>0</v>
      </c>
      <c r="Q39" s="6">
        <v>0</v>
      </c>
      <c r="R39" s="6">
        <v>1980865.0800000003</v>
      </c>
      <c r="S39" s="7">
        <f t="shared" si="0"/>
        <v>328998003.04652345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19787272.087642111</v>
      </c>
      <c r="J40" s="5">
        <v>1409355.8099547999</v>
      </c>
      <c r="K40" s="5">
        <v>275593.56561086001</v>
      </c>
      <c r="L40" s="5">
        <v>0</v>
      </c>
      <c r="M40" s="5">
        <v>0</v>
      </c>
      <c r="N40" s="6">
        <v>13003706.011133675</v>
      </c>
      <c r="O40" s="6">
        <v>0</v>
      </c>
      <c r="P40" s="6">
        <v>0</v>
      </c>
      <c r="Q40" s="6">
        <v>0</v>
      </c>
      <c r="R40" s="6">
        <v>284126.58</v>
      </c>
      <c r="S40" s="7">
        <f t="shared" si="0"/>
        <v>34760054.054341443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90506174.626046792</v>
      </c>
      <c r="J41" s="5">
        <v>29657210.742081001</v>
      </c>
      <c r="K41" s="5">
        <v>10185802.696831999</v>
      </c>
      <c r="L41" s="5">
        <v>0</v>
      </c>
      <c r="M41" s="5">
        <v>0</v>
      </c>
      <c r="N41" s="6">
        <v>6577983.5922475476</v>
      </c>
      <c r="O41" s="6">
        <v>0</v>
      </c>
      <c r="P41" s="6">
        <v>0</v>
      </c>
      <c r="Q41" s="6">
        <v>0</v>
      </c>
      <c r="R41" s="6">
        <v>887342.22000000009</v>
      </c>
      <c r="S41" s="7">
        <f t="shared" si="0"/>
        <v>137814513.87720734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217190855.13571331</v>
      </c>
      <c r="J42" s="5">
        <v>79845394.950227007</v>
      </c>
      <c r="K42" s="5">
        <v>27180249.230769001</v>
      </c>
      <c r="L42" s="5">
        <v>0</v>
      </c>
      <c r="M42" s="5">
        <v>0</v>
      </c>
      <c r="N42" s="6">
        <v>12794143.003690563</v>
      </c>
      <c r="O42" s="6">
        <v>0</v>
      </c>
      <c r="P42" s="6">
        <v>0</v>
      </c>
      <c r="Q42" s="6">
        <v>0</v>
      </c>
      <c r="R42" s="6">
        <v>1605419.46</v>
      </c>
      <c r="S42" s="7">
        <f t="shared" si="0"/>
        <v>338616061.7803998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211062220.25906762</v>
      </c>
      <c r="J43" s="5">
        <v>48199162.325792</v>
      </c>
      <c r="K43" s="5">
        <v>13525931.59276</v>
      </c>
      <c r="L43" s="5">
        <v>0</v>
      </c>
      <c r="M43" s="5">
        <v>0</v>
      </c>
      <c r="N43" s="6">
        <v>14556267.505363952</v>
      </c>
      <c r="O43" s="6">
        <v>0</v>
      </c>
      <c r="P43" s="6">
        <v>0</v>
      </c>
      <c r="Q43" s="6">
        <v>0</v>
      </c>
      <c r="R43" s="6">
        <v>2004201.72</v>
      </c>
      <c r="S43" s="7">
        <f t="shared" si="0"/>
        <v>289347783.40298361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280514919.02120447</v>
      </c>
      <c r="J44" s="5">
        <v>54636407.782805003</v>
      </c>
      <c r="K44" s="5">
        <v>20715040.868778002</v>
      </c>
      <c r="L44" s="5">
        <v>0</v>
      </c>
      <c r="M44" s="5">
        <v>0</v>
      </c>
      <c r="N44" s="6">
        <v>10875487.558228146</v>
      </c>
      <c r="O44" s="6">
        <v>0</v>
      </c>
      <c r="P44" s="6">
        <v>0</v>
      </c>
      <c r="Q44" s="6">
        <v>0</v>
      </c>
      <c r="R44" s="6">
        <v>3171014.64</v>
      </c>
      <c r="S44" s="7">
        <f t="shared" si="0"/>
        <v>369912869.87101561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140804812.14193958</v>
      </c>
      <c r="J45" s="5">
        <v>28989857.411765002</v>
      </c>
      <c r="K45" s="5">
        <v>14663269.909502</v>
      </c>
      <c r="L45" s="5">
        <v>0</v>
      </c>
      <c r="M45" s="5">
        <v>0</v>
      </c>
      <c r="N45" s="6">
        <v>7538516.3907573596</v>
      </c>
      <c r="O45" s="6">
        <v>0</v>
      </c>
      <c r="P45" s="6">
        <v>0</v>
      </c>
      <c r="Q45" s="6">
        <v>0</v>
      </c>
      <c r="R45" s="6">
        <v>1754511.3</v>
      </c>
      <c r="S45" s="7">
        <f t="shared" si="0"/>
        <v>193750967.15396395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226173155.14109677</v>
      </c>
      <c r="J46" s="5">
        <v>60929478.796379998</v>
      </c>
      <c r="K46" s="5">
        <v>20453407.203620002</v>
      </c>
      <c r="L46" s="5">
        <v>0</v>
      </c>
      <c r="M46" s="5">
        <v>0</v>
      </c>
      <c r="N46" s="6">
        <v>9400347.1003807783</v>
      </c>
      <c r="O46" s="6">
        <v>0</v>
      </c>
      <c r="P46" s="6">
        <v>0</v>
      </c>
      <c r="Q46" s="6">
        <v>0</v>
      </c>
      <c r="R46" s="6">
        <v>2274844.672767397</v>
      </c>
      <c r="S46" s="7">
        <f t="shared" si="0"/>
        <v>319231232.91424495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29417966.532349296</v>
      </c>
      <c r="J47" s="5">
        <v>5524645.6923077004</v>
      </c>
      <c r="K47" s="5">
        <v>2265808.8868777999</v>
      </c>
      <c r="L47" s="5">
        <v>0</v>
      </c>
      <c r="M47" s="5">
        <v>0</v>
      </c>
      <c r="N47" s="6">
        <v>2401226.7647505556</v>
      </c>
      <c r="O47" s="6">
        <v>0</v>
      </c>
      <c r="P47" s="6">
        <v>0</v>
      </c>
      <c r="Q47" s="6">
        <v>0</v>
      </c>
      <c r="R47" s="6">
        <v>295885.26723260287</v>
      </c>
      <c r="S47" s="7">
        <f t="shared" si="0"/>
        <v>39905533.143517956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580294570.03929758</v>
      </c>
      <c r="J48" s="5">
        <v>127182089.17647</v>
      </c>
      <c r="K48" s="5">
        <v>49490925.366516002</v>
      </c>
      <c r="L48" s="5">
        <v>0</v>
      </c>
      <c r="M48" s="5">
        <v>0</v>
      </c>
      <c r="N48" s="6">
        <v>26547849.210549153</v>
      </c>
      <c r="O48" s="6">
        <v>0</v>
      </c>
      <c r="P48" s="6">
        <v>0</v>
      </c>
      <c r="Q48" s="6">
        <v>0</v>
      </c>
      <c r="R48" s="6">
        <v>5105387.34</v>
      </c>
      <c r="S48" s="7">
        <f t="shared" si="0"/>
        <v>788620821.13283277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37093824.240090162</v>
      </c>
      <c r="J49" s="5">
        <v>8107831.2217194</v>
      </c>
      <c r="K49" s="5">
        <v>3882140.6153846001</v>
      </c>
      <c r="L49" s="5">
        <v>0</v>
      </c>
      <c r="M49" s="5">
        <v>0</v>
      </c>
      <c r="N49" s="6">
        <v>2896311.4848080352</v>
      </c>
      <c r="O49" s="6">
        <v>0</v>
      </c>
      <c r="P49" s="6">
        <v>0</v>
      </c>
      <c r="Q49" s="6">
        <v>0</v>
      </c>
      <c r="R49" s="6">
        <v>306444.24</v>
      </c>
      <c r="S49" s="7">
        <f t="shared" si="0"/>
        <v>52286551.802002199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131828188.83929783</v>
      </c>
      <c r="J50" s="5">
        <v>25370188.506786998</v>
      </c>
      <c r="K50" s="5">
        <v>9377356.3981899992</v>
      </c>
      <c r="L50" s="5">
        <v>0</v>
      </c>
      <c r="M50" s="5">
        <v>0</v>
      </c>
      <c r="N50" s="6">
        <v>13029252.426707413</v>
      </c>
      <c r="O50" s="6">
        <v>0</v>
      </c>
      <c r="P50" s="6">
        <v>0</v>
      </c>
      <c r="Q50" s="6">
        <v>0</v>
      </c>
      <c r="R50" s="6">
        <v>1217572.3800000001</v>
      </c>
      <c r="S50" s="7">
        <f t="shared" si="0"/>
        <v>180822558.55098224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66626625.864105448</v>
      </c>
      <c r="J51" s="5">
        <v>14367556.868778</v>
      </c>
      <c r="K51" s="5">
        <v>7038918.7239819001</v>
      </c>
      <c r="L51" s="5">
        <v>0</v>
      </c>
      <c r="M51" s="5">
        <v>0</v>
      </c>
      <c r="N51" s="6">
        <v>7036717.0460132286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95772124.502878577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68971649.751689762</v>
      </c>
      <c r="J52" s="5">
        <v>22109073.466063</v>
      </c>
      <c r="K52" s="5">
        <v>10176283.547511</v>
      </c>
      <c r="L52" s="5">
        <v>0</v>
      </c>
      <c r="M52" s="5">
        <v>0</v>
      </c>
      <c r="N52" s="6">
        <v>12706106.381562207</v>
      </c>
      <c r="O52" s="6">
        <v>0</v>
      </c>
      <c r="P52" s="6">
        <v>0</v>
      </c>
      <c r="Q52" s="6">
        <v>0</v>
      </c>
      <c r="R52" s="6">
        <v>656397.6805498756</v>
      </c>
      <c r="S52" s="7">
        <f t="shared" si="0"/>
        <v>114619510.82737583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53983567.530835465</v>
      </c>
      <c r="J53" s="5">
        <v>9416984.9683257993</v>
      </c>
      <c r="K53" s="5">
        <v>5045018.0452488</v>
      </c>
      <c r="L53" s="5">
        <v>0</v>
      </c>
      <c r="M53" s="5">
        <v>0</v>
      </c>
      <c r="N53" s="6">
        <v>4070485.0719246278</v>
      </c>
      <c r="O53" s="6">
        <v>0</v>
      </c>
      <c r="P53" s="6">
        <v>0</v>
      </c>
      <c r="Q53" s="6">
        <v>0</v>
      </c>
      <c r="R53" s="6">
        <v>513757.29945012438</v>
      </c>
      <c r="S53" s="7">
        <f t="shared" si="0"/>
        <v>73029812.915784821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19481345.535287902</v>
      </c>
      <c r="J54" s="5">
        <v>2312529.1131222001</v>
      </c>
      <c r="K54" s="5">
        <v>1130484.6696833</v>
      </c>
      <c r="L54" s="5">
        <v>0</v>
      </c>
      <c r="M54" s="5">
        <v>0</v>
      </c>
      <c r="N54" s="6">
        <v>7364099.0255314056</v>
      </c>
      <c r="O54" s="6">
        <v>0</v>
      </c>
      <c r="P54" s="6">
        <v>0</v>
      </c>
      <c r="Q54" s="6">
        <v>0</v>
      </c>
      <c r="R54" s="6">
        <v>224592.1796737941</v>
      </c>
      <c r="S54" s="7">
        <f t="shared" si="0"/>
        <v>30513050.523298603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57093006.070641838</v>
      </c>
      <c r="J55" s="5">
        <v>6608054.1719455998</v>
      </c>
      <c r="K55" s="5">
        <v>2697393.5294118002</v>
      </c>
      <c r="L55" s="5">
        <v>0</v>
      </c>
      <c r="M55" s="5">
        <v>0</v>
      </c>
      <c r="N55" s="6">
        <v>27684052.6332919</v>
      </c>
      <c r="O55" s="6">
        <v>0</v>
      </c>
      <c r="P55" s="6">
        <v>0</v>
      </c>
      <c r="Q55" s="6">
        <v>0</v>
      </c>
      <c r="R55" s="6">
        <v>658201.08032620605</v>
      </c>
      <c r="S55" s="7">
        <f t="shared" si="0"/>
        <v>94740707.48561734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59554062.93992687</v>
      </c>
      <c r="J56" s="5">
        <v>20367653.140271001</v>
      </c>
      <c r="K56" s="5">
        <v>9680583.6742081009</v>
      </c>
      <c r="L56" s="5">
        <v>0</v>
      </c>
      <c r="M56" s="5">
        <v>0</v>
      </c>
      <c r="N56" s="6">
        <v>9480670.512587253</v>
      </c>
      <c r="O56" s="6">
        <v>0</v>
      </c>
      <c r="P56" s="6">
        <v>0</v>
      </c>
      <c r="Q56" s="6">
        <v>0</v>
      </c>
      <c r="R56" s="6">
        <v>527539.54398132837</v>
      </c>
      <c r="S56" s="7">
        <f t="shared" si="0"/>
        <v>99610509.810974553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121662340.08528425</v>
      </c>
      <c r="J57" s="5">
        <v>30008756.959275998</v>
      </c>
      <c r="K57" s="5">
        <v>14445297.339367</v>
      </c>
      <c r="L57" s="5">
        <v>0</v>
      </c>
      <c r="M57" s="5">
        <v>0</v>
      </c>
      <c r="N57" s="6">
        <v>10036355.620187024</v>
      </c>
      <c r="O57" s="6">
        <v>0</v>
      </c>
      <c r="P57" s="6">
        <v>0</v>
      </c>
      <c r="Q57" s="6">
        <v>0</v>
      </c>
      <c r="R57" s="6">
        <v>1077704.7314644719</v>
      </c>
      <c r="S57" s="7">
        <f t="shared" si="0"/>
        <v>177230454.73557875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114931123.01337317</v>
      </c>
      <c r="J58" s="5">
        <v>37755034.877828002</v>
      </c>
      <c r="K58" s="5">
        <v>13746652.072397999</v>
      </c>
      <c r="L58" s="5">
        <v>0</v>
      </c>
      <c r="M58" s="5">
        <v>0</v>
      </c>
      <c r="N58" s="6">
        <v>13941706.798938699</v>
      </c>
      <c r="O58" s="6">
        <v>0</v>
      </c>
      <c r="P58" s="6">
        <v>0</v>
      </c>
      <c r="Q58" s="6">
        <v>0</v>
      </c>
      <c r="R58" s="6">
        <v>1018078.5194268945</v>
      </c>
      <c r="S58" s="7">
        <f t="shared" si="0"/>
        <v>181392595.28196475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52214977.547587924</v>
      </c>
      <c r="J59" s="5">
        <v>6768219.8280541999</v>
      </c>
      <c r="K59" s="5">
        <v>3691548.0271493001</v>
      </c>
      <c r="L59" s="5">
        <v>0</v>
      </c>
      <c r="M59" s="5">
        <v>0</v>
      </c>
      <c r="N59" s="6">
        <v>11487724.849775553</v>
      </c>
      <c r="O59" s="6">
        <v>0</v>
      </c>
      <c r="P59" s="6">
        <v>0</v>
      </c>
      <c r="Q59" s="6">
        <v>0</v>
      </c>
      <c r="R59" s="6">
        <v>462528.7358183334</v>
      </c>
      <c r="S59" s="7">
        <f t="shared" si="0"/>
        <v>74624998.98838529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99970904.186611772</v>
      </c>
      <c r="J60" s="5">
        <v>15143023.864252999</v>
      </c>
      <c r="K60" s="5">
        <v>7453628.2533937003</v>
      </c>
      <c r="L60" s="5">
        <v>0</v>
      </c>
      <c r="M60" s="5">
        <v>0</v>
      </c>
      <c r="N60" s="6">
        <v>7309538.3014807943</v>
      </c>
      <c r="O60" s="6">
        <v>0</v>
      </c>
      <c r="P60" s="6">
        <v>0</v>
      </c>
      <c r="Q60" s="6">
        <v>0</v>
      </c>
      <c r="R60" s="6">
        <v>885558.47582060879</v>
      </c>
      <c r="S60" s="7">
        <f t="shared" si="0"/>
        <v>130762653.08155988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24357611.742430091</v>
      </c>
      <c r="J61" s="5">
        <v>4103516.5158370002</v>
      </c>
      <c r="K61" s="5">
        <v>3013514.3619908998</v>
      </c>
      <c r="L61" s="5">
        <v>0</v>
      </c>
      <c r="M61" s="5">
        <v>0</v>
      </c>
      <c r="N61" s="6">
        <v>1563782.1990660401</v>
      </c>
      <c r="O61" s="6">
        <v>0</v>
      </c>
      <c r="P61" s="6">
        <v>0</v>
      </c>
      <c r="Q61" s="6">
        <v>0</v>
      </c>
      <c r="R61" s="6">
        <v>215763.6734883633</v>
      </c>
      <c r="S61" s="7">
        <f t="shared" si="0"/>
        <v>33254188.492812391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105944328.93005916</v>
      </c>
      <c r="J62" s="5">
        <v>30014455.339366</v>
      </c>
      <c r="K62" s="5">
        <v>13573388.615385</v>
      </c>
      <c r="L62" s="5">
        <v>0</v>
      </c>
      <c r="M62" s="5">
        <v>0</v>
      </c>
      <c r="N62" s="6">
        <v>12797305.964166358</v>
      </c>
      <c r="O62" s="6">
        <v>0</v>
      </c>
      <c r="P62" s="6">
        <v>0</v>
      </c>
      <c r="Q62" s="6">
        <v>0</v>
      </c>
      <c r="R62" s="6">
        <v>1018871.1229514895</v>
      </c>
      <c r="S62" s="7">
        <f t="shared" si="0"/>
        <v>163348349.97192797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111664970.86112016</v>
      </c>
      <c r="J63" s="5">
        <v>24246683.375565998</v>
      </c>
      <c r="K63" s="5">
        <v>8287546.7058822997</v>
      </c>
      <c r="L63" s="5">
        <v>0</v>
      </c>
      <c r="M63" s="5">
        <v>0</v>
      </c>
      <c r="N63" s="6">
        <v>8249107.4152183421</v>
      </c>
      <c r="O63" s="6">
        <v>0</v>
      </c>
      <c r="P63" s="6">
        <v>0</v>
      </c>
      <c r="Q63" s="6">
        <v>0</v>
      </c>
      <c r="R63" s="6">
        <v>1073886.7800156004</v>
      </c>
      <c r="S63" s="7">
        <f t="shared" si="0"/>
        <v>153522195.13780242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115666154.15754572</v>
      </c>
      <c r="J64" s="5">
        <v>21490950.597284999</v>
      </c>
      <c r="K64" s="5">
        <v>8769839.6651582997</v>
      </c>
      <c r="L64" s="5">
        <v>0</v>
      </c>
      <c r="M64" s="5">
        <v>0</v>
      </c>
      <c r="N64" s="6">
        <v>13351828.147557175</v>
      </c>
      <c r="O64" s="6">
        <v>0</v>
      </c>
      <c r="P64" s="6">
        <v>0</v>
      </c>
      <c r="Q64" s="6">
        <v>0</v>
      </c>
      <c r="R64" s="6">
        <v>1112366.3301674083</v>
      </c>
      <c r="S64" s="7">
        <f t="shared" si="0"/>
        <v>160391138.8977136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96381425.174710572</v>
      </c>
      <c r="J65" s="5">
        <v>23361076.135747001</v>
      </c>
      <c r="K65" s="5">
        <v>10174480.633484</v>
      </c>
      <c r="L65" s="5">
        <v>0</v>
      </c>
      <c r="M65" s="5">
        <v>0</v>
      </c>
      <c r="N65" s="6">
        <v>8871793.5672761407</v>
      </c>
      <c r="O65" s="6">
        <v>0</v>
      </c>
      <c r="P65" s="6">
        <v>0</v>
      </c>
      <c r="Q65" s="6">
        <v>0</v>
      </c>
      <c r="R65" s="6">
        <v>926904.27030078007</v>
      </c>
      <c r="S65" s="7">
        <f t="shared" si="0"/>
        <v>139715679.78151849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86411276.849103704</v>
      </c>
      <c r="J66" s="5">
        <v>19787143.529412001</v>
      </c>
      <c r="K66" s="5">
        <v>13119811.113121999</v>
      </c>
      <c r="L66" s="5">
        <v>0</v>
      </c>
      <c r="M66" s="5">
        <v>0</v>
      </c>
      <c r="N66" s="6">
        <v>5882862.2824917901</v>
      </c>
      <c r="O66" s="6">
        <v>0</v>
      </c>
      <c r="P66" s="6">
        <v>0</v>
      </c>
      <c r="Q66" s="6">
        <v>0</v>
      </c>
      <c r="R66" s="6">
        <v>831020.92927541817</v>
      </c>
      <c r="S66" s="7">
        <f t="shared" si="0"/>
        <v>126032114.70340492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52830651.997097217</v>
      </c>
      <c r="J67" s="5">
        <v>19235884.398189999</v>
      </c>
      <c r="K67" s="5">
        <v>8774021.3484163005</v>
      </c>
      <c r="L67" s="5">
        <v>0</v>
      </c>
      <c r="M67" s="5">
        <v>0</v>
      </c>
      <c r="N67" s="6">
        <v>5450001.1052477043</v>
      </c>
      <c r="O67" s="6">
        <v>0</v>
      </c>
      <c r="P67" s="6">
        <v>0</v>
      </c>
      <c r="Q67" s="6">
        <v>0</v>
      </c>
      <c r="R67" s="6">
        <v>508074.63004534162</v>
      </c>
      <c r="S67" s="7">
        <f t="shared" si="0"/>
        <v>86798633.47899656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69266926.018221706</v>
      </c>
      <c r="J68" s="5">
        <v>16207265.411765</v>
      </c>
      <c r="K68" s="5">
        <v>8984296.0180996004</v>
      </c>
      <c r="L68" s="5">
        <v>0</v>
      </c>
      <c r="M68" s="5">
        <v>0</v>
      </c>
      <c r="N68" s="6">
        <v>10283073.795878975</v>
      </c>
      <c r="O68" s="6">
        <v>0</v>
      </c>
      <c r="P68" s="6">
        <v>0</v>
      </c>
      <c r="Q68" s="6">
        <v>0</v>
      </c>
      <c r="R68" s="6">
        <v>666142.97724396258</v>
      </c>
      <c r="S68" s="7">
        <f t="shared" si="0"/>
        <v>105407704.22120924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74902054.634736776</v>
      </c>
      <c r="J69" s="5">
        <v>16533098.027148999</v>
      </c>
      <c r="K69" s="5">
        <v>8252780.0904978001</v>
      </c>
      <c r="L69" s="5">
        <v>0</v>
      </c>
      <c r="M69" s="5">
        <v>0</v>
      </c>
      <c r="N69" s="6">
        <v>9995123.3749293536</v>
      </c>
      <c r="O69" s="6">
        <v>0</v>
      </c>
      <c r="P69" s="6">
        <v>0</v>
      </c>
      <c r="Q69" s="6">
        <v>0</v>
      </c>
      <c r="R69" s="6">
        <v>706824</v>
      </c>
      <c r="S69" s="7">
        <f t="shared" si="0"/>
        <v>110389880.12731293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50574799.070867412</v>
      </c>
      <c r="J70" s="5">
        <v>17038145.194570001</v>
      </c>
      <c r="K70" s="5">
        <v>7238986.1809954997</v>
      </c>
      <c r="L70" s="5">
        <v>0</v>
      </c>
      <c r="M70" s="5">
        <v>0</v>
      </c>
      <c r="N70" s="6">
        <v>2692666.9851678517</v>
      </c>
      <c r="O70" s="6">
        <v>0</v>
      </c>
      <c r="P70" s="6">
        <v>0</v>
      </c>
      <c r="Q70" s="6">
        <v>0</v>
      </c>
      <c r="R70" s="6">
        <v>499024.08000000007</v>
      </c>
      <c r="S70" s="7">
        <f t="shared" si="0"/>
        <v>78043621.511600748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360469026.58418459</v>
      </c>
      <c r="J71" s="5">
        <v>85384971.511311993</v>
      </c>
      <c r="K71" s="5">
        <v>30625224.126697</v>
      </c>
      <c r="L71" s="5">
        <v>0</v>
      </c>
      <c r="M71" s="5">
        <v>0</v>
      </c>
      <c r="N71" s="6">
        <v>22799693.742292244</v>
      </c>
      <c r="O71" s="6">
        <v>0</v>
      </c>
      <c r="P71" s="6">
        <v>0</v>
      </c>
      <c r="Q71" s="6">
        <v>0</v>
      </c>
      <c r="R71" s="6">
        <v>3636690.8400000003</v>
      </c>
      <c r="S71" s="7">
        <f t="shared" si="0"/>
        <v>502915606.8044858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341408035.8607688</v>
      </c>
      <c r="J72" s="5">
        <v>83277471.475113004</v>
      </c>
      <c r="K72" s="5">
        <v>28114949.837104</v>
      </c>
      <c r="L72" s="5">
        <v>0</v>
      </c>
      <c r="M72" s="5">
        <v>0</v>
      </c>
      <c r="N72" s="6">
        <v>28653904.496002547</v>
      </c>
      <c r="O72" s="6">
        <v>0</v>
      </c>
      <c r="P72" s="6">
        <v>0</v>
      </c>
      <c r="Q72" s="6">
        <v>0</v>
      </c>
      <c r="R72" s="6">
        <v>3290832</v>
      </c>
      <c r="S72" s="7">
        <f t="shared" si="0"/>
        <v>484745193.66898841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231740031.61839652</v>
      </c>
      <c r="J73" s="5">
        <v>58225591.239818998</v>
      </c>
      <c r="K73" s="5">
        <v>20054159.049773999</v>
      </c>
      <c r="L73" s="5">
        <v>0</v>
      </c>
      <c r="M73" s="5">
        <v>0</v>
      </c>
      <c r="N73" s="6">
        <v>24217521.641717359</v>
      </c>
      <c r="O73" s="6">
        <v>0</v>
      </c>
      <c r="P73" s="6">
        <v>0</v>
      </c>
      <c r="Q73" s="6">
        <v>0</v>
      </c>
      <c r="R73" s="6">
        <v>1885737.06</v>
      </c>
      <c r="S73" s="7">
        <f t="shared" ref="S73:S136" si="1">+SUM(G73:R73)</f>
        <v>336123040.60970688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960882496.26156437</v>
      </c>
      <c r="J74" s="5">
        <v>278660622.09955001</v>
      </c>
      <c r="K74" s="5">
        <v>69568263.285068005</v>
      </c>
      <c r="L74" s="5">
        <v>0</v>
      </c>
      <c r="M74" s="5">
        <v>0</v>
      </c>
      <c r="N74" s="6">
        <v>52432215.74133411</v>
      </c>
      <c r="O74" s="6">
        <v>0</v>
      </c>
      <c r="P74" s="6">
        <v>0</v>
      </c>
      <c r="Q74" s="6">
        <v>0</v>
      </c>
      <c r="R74" s="6">
        <v>9496119.2400000021</v>
      </c>
      <c r="S74" s="7">
        <f t="shared" si="1"/>
        <v>1371039716.6275167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59858840.842017569</v>
      </c>
      <c r="J75" s="5">
        <v>15191012.271493001</v>
      </c>
      <c r="K75" s="5">
        <v>7265683.2669682996</v>
      </c>
      <c r="L75" s="5">
        <v>0</v>
      </c>
      <c r="M75" s="5">
        <v>0</v>
      </c>
      <c r="N75" s="6">
        <v>4199687.6451141732</v>
      </c>
      <c r="O75" s="6">
        <v>0</v>
      </c>
      <c r="P75" s="6">
        <v>0</v>
      </c>
      <c r="Q75" s="6">
        <v>0</v>
      </c>
      <c r="R75" s="6">
        <v>468082.62</v>
      </c>
      <c r="S75" s="7">
        <f t="shared" si="1"/>
        <v>86983306.645593032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162051367.41812584</v>
      </c>
      <c r="J76" s="5">
        <v>24708362.723981999</v>
      </c>
      <c r="K76" s="5">
        <v>10931248.850679001</v>
      </c>
      <c r="L76" s="5">
        <v>0</v>
      </c>
      <c r="M76" s="5">
        <v>0</v>
      </c>
      <c r="N76" s="6">
        <v>11131777.8898059</v>
      </c>
      <c r="O76" s="6">
        <v>0</v>
      </c>
      <c r="P76" s="6">
        <v>0</v>
      </c>
      <c r="Q76" s="6">
        <v>0</v>
      </c>
      <c r="R76" s="6">
        <v>1715665.5</v>
      </c>
      <c r="S76" s="7">
        <f t="shared" si="1"/>
        <v>210538422.38259277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79368199.170033246</v>
      </c>
      <c r="J77" s="5">
        <v>17636439.99095</v>
      </c>
      <c r="K77" s="5">
        <v>4806484.1538461</v>
      </c>
      <c r="L77" s="5">
        <v>0</v>
      </c>
      <c r="M77" s="5">
        <v>0</v>
      </c>
      <c r="N77" s="6">
        <v>5807648.3075491674</v>
      </c>
      <c r="O77" s="6">
        <v>0</v>
      </c>
      <c r="P77" s="6">
        <v>0</v>
      </c>
      <c r="Q77" s="6">
        <v>0</v>
      </c>
      <c r="R77" s="6">
        <v>869001.48</v>
      </c>
      <c r="S77" s="7">
        <f t="shared" si="1"/>
        <v>108487773.10237852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66534366.064630508</v>
      </c>
      <c r="J78" s="5">
        <v>19695537.085972998</v>
      </c>
      <c r="K78" s="5">
        <v>6112326.5158371003</v>
      </c>
      <c r="L78" s="5">
        <v>0</v>
      </c>
      <c r="M78" s="5">
        <v>0</v>
      </c>
      <c r="N78" s="6">
        <v>6888749.3421111098</v>
      </c>
      <c r="O78" s="6">
        <v>0</v>
      </c>
      <c r="P78" s="6">
        <v>0</v>
      </c>
      <c r="Q78" s="6">
        <v>0</v>
      </c>
      <c r="R78" s="6">
        <v>555172.38</v>
      </c>
      <c r="S78" s="7">
        <f t="shared" si="1"/>
        <v>99786151.388551712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146638400.81518537</v>
      </c>
      <c r="J79" s="5">
        <v>47562821.375565</v>
      </c>
      <c r="K79" s="5">
        <v>13498614.552036</v>
      </c>
      <c r="L79" s="5">
        <v>0</v>
      </c>
      <c r="M79" s="5">
        <v>0</v>
      </c>
      <c r="N79" s="6">
        <v>17320093.478144027</v>
      </c>
      <c r="O79" s="6">
        <v>0</v>
      </c>
      <c r="P79" s="6">
        <v>0</v>
      </c>
      <c r="Q79" s="6">
        <v>0</v>
      </c>
      <c r="R79" s="6">
        <v>1894592.34</v>
      </c>
      <c r="S79" s="7">
        <f t="shared" si="1"/>
        <v>226914522.56093037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43936467.579297781</v>
      </c>
      <c r="J80" s="5">
        <v>10065619.665158</v>
      </c>
      <c r="K80" s="5">
        <v>2604659.1764706001</v>
      </c>
      <c r="L80" s="5">
        <v>0</v>
      </c>
      <c r="M80" s="5">
        <v>0</v>
      </c>
      <c r="N80" s="6">
        <v>4634462.6299209706</v>
      </c>
      <c r="O80" s="6">
        <v>0</v>
      </c>
      <c r="P80" s="6">
        <v>0</v>
      </c>
      <c r="Q80" s="6">
        <v>0</v>
      </c>
      <c r="R80" s="6">
        <v>444635.51421593729</v>
      </c>
      <c r="S80" s="7">
        <f t="shared" si="1"/>
        <v>61685844.56506329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105454479.88886388</v>
      </c>
      <c r="J81" s="5">
        <v>22951530.289593</v>
      </c>
      <c r="K81" s="5">
        <v>7488928.7058824003</v>
      </c>
      <c r="L81" s="5">
        <v>0</v>
      </c>
      <c r="M81" s="5">
        <v>0</v>
      </c>
      <c r="N81" s="6">
        <v>8985031.9888740741</v>
      </c>
      <c r="O81" s="6">
        <v>0</v>
      </c>
      <c r="P81" s="6">
        <v>0</v>
      </c>
      <c r="Q81" s="6">
        <v>0</v>
      </c>
      <c r="R81" s="6">
        <v>1067195.6457840626</v>
      </c>
      <c r="S81" s="7">
        <f t="shared" si="1"/>
        <v>145947166.5189974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142155993.50540337</v>
      </c>
      <c r="J82" s="5">
        <v>36480636.561085999</v>
      </c>
      <c r="K82" s="5">
        <v>10585971.321266999</v>
      </c>
      <c r="L82" s="5">
        <v>0</v>
      </c>
      <c r="M82" s="5">
        <v>0</v>
      </c>
      <c r="N82" s="6">
        <v>11768617.719491074</v>
      </c>
      <c r="O82" s="6">
        <v>0</v>
      </c>
      <c r="P82" s="6">
        <v>0</v>
      </c>
      <c r="Q82" s="6">
        <v>0</v>
      </c>
      <c r="R82" s="6">
        <v>1236940.02</v>
      </c>
      <c r="S82" s="7">
        <f t="shared" si="1"/>
        <v>202228159.12724745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425642565.89930123</v>
      </c>
      <c r="J83" s="5">
        <v>56799933.800904997</v>
      </c>
      <c r="K83" s="5">
        <v>28730835.819005001</v>
      </c>
      <c r="L83" s="5">
        <v>0</v>
      </c>
      <c r="M83" s="5">
        <v>0</v>
      </c>
      <c r="N83" s="6">
        <v>63306174.407945946</v>
      </c>
      <c r="O83" s="6">
        <v>0</v>
      </c>
      <c r="P83" s="6">
        <v>0</v>
      </c>
      <c r="Q83" s="6">
        <v>0</v>
      </c>
      <c r="R83" s="6">
        <v>4085032.68</v>
      </c>
      <c r="S83" s="7">
        <f t="shared" si="1"/>
        <v>578564542.60715711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216106051.84961781</v>
      </c>
      <c r="J84" s="5">
        <v>56494201.882353</v>
      </c>
      <c r="K84" s="5">
        <v>19033101.149321001</v>
      </c>
      <c r="L84" s="5">
        <v>0</v>
      </c>
      <c r="M84" s="5">
        <v>0</v>
      </c>
      <c r="N84" s="6">
        <v>16494711.916229304</v>
      </c>
      <c r="O84" s="6">
        <v>0</v>
      </c>
      <c r="P84" s="6">
        <v>0</v>
      </c>
      <c r="Q84" s="6">
        <v>0</v>
      </c>
      <c r="R84" s="6">
        <v>2002140.9000000001</v>
      </c>
      <c r="S84" s="7">
        <f t="shared" si="1"/>
        <v>310130207.69752109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20646846.481226202</v>
      </c>
      <c r="J85" s="5">
        <v>1922772.9140271</v>
      </c>
      <c r="K85" s="5">
        <v>126101.57466062999</v>
      </c>
      <c r="L85" s="5">
        <v>0</v>
      </c>
      <c r="M85" s="5">
        <v>0</v>
      </c>
      <c r="N85" s="6">
        <v>17156463.694616988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40113184.664530918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18120535.334569015</v>
      </c>
      <c r="J86" s="5">
        <v>832773.91855202999</v>
      </c>
      <c r="K86" s="5">
        <v>120918.75113121999</v>
      </c>
      <c r="L86" s="5">
        <v>0</v>
      </c>
      <c r="M86" s="5">
        <v>0</v>
      </c>
      <c r="N86" s="6">
        <v>7507072.1777617205</v>
      </c>
      <c r="O86" s="6">
        <v>0</v>
      </c>
      <c r="P86" s="6">
        <v>0</v>
      </c>
      <c r="Q86" s="6">
        <v>0</v>
      </c>
      <c r="R86" s="6">
        <v>134814.06</v>
      </c>
      <c r="S86" s="7">
        <f t="shared" si="1"/>
        <v>26716114.242013987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10455225.976403575</v>
      </c>
      <c r="J87" s="5">
        <v>964828.24434388999</v>
      </c>
      <c r="K87" s="5">
        <v>165051.07692307999</v>
      </c>
      <c r="L87" s="5">
        <v>0</v>
      </c>
      <c r="M87" s="5">
        <v>0</v>
      </c>
      <c r="N87" s="6">
        <v>435961.80161737243</v>
      </c>
      <c r="O87" s="6">
        <v>0</v>
      </c>
      <c r="P87" s="6">
        <v>0</v>
      </c>
      <c r="Q87" s="6">
        <v>0</v>
      </c>
      <c r="R87" s="6">
        <v>74981.340000000011</v>
      </c>
      <c r="S87" s="7">
        <f t="shared" si="1"/>
        <v>12096048.439287918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24415629.469582103</v>
      </c>
      <c r="J88" s="5">
        <v>2773091.9185520001</v>
      </c>
      <c r="K88" s="5">
        <v>322098.22624434001</v>
      </c>
      <c r="L88" s="5">
        <v>0</v>
      </c>
      <c r="M88" s="5">
        <v>0</v>
      </c>
      <c r="N88" s="6">
        <v>4911085.7551901061</v>
      </c>
      <c r="O88" s="6">
        <v>0</v>
      </c>
      <c r="P88" s="6">
        <v>0</v>
      </c>
      <c r="Q88" s="6">
        <v>0</v>
      </c>
      <c r="R88" s="6">
        <v>282009.60000000003</v>
      </c>
      <c r="S88" s="7">
        <f t="shared" si="1"/>
        <v>32703914.969568551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21645077.332754269</v>
      </c>
      <c r="J89" s="5">
        <v>2223552.0090497001</v>
      </c>
      <c r="K89" s="5">
        <v>425900.29864252999</v>
      </c>
      <c r="L89" s="5">
        <v>0</v>
      </c>
      <c r="M89" s="5">
        <v>0</v>
      </c>
      <c r="N89" s="6">
        <v>8745492.9317195155</v>
      </c>
      <c r="O89" s="6">
        <v>0</v>
      </c>
      <c r="P89" s="6">
        <v>0</v>
      </c>
      <c r="Q89" s="6">
        <v>0</v>
      </c>
      <c r="R89" s="6">
        <v>365860.62</v>
      </c>
      <c r="S89" s="7">
        <f t="shared" si="1"/>
        <v>33405883.192166016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16344684.512311578</v>
      </c>
      <c r="J90" s="5">
        <v>2495996.8235293999</v>
      </c>
      <c r="K90" s="5">
        <v>385483.10407240002</v>
      </c>
      <c r="L90" s="5">
        <v>0</v>
      </c>
      <c r="M90" s="5">
        <v>0</v>
      </c>
      <c r="N90" s="6">
        <v>7582150.9004643625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27024315.340377741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254438322.60908565</v>
      </c>
      <c r="J91" s="5">
        <v>54200459.049773999</v>
      </c>
      <c r="K91" s="5">
        <v>17037345.656109001</v>
      </c>
      <c r="L91" s="5">
        <v>0</v>
      </c>
      <c r="M91" s="5">
        <v>0</v>
      </c>
      <c r="N91" s="6">
        <v>21765853.554503497</v>
      </c>
      <c r="O91" s="6">
        <v>0</v>
      </c>
      <c r="P91" s="6">
        <v>0</v>
      </c>
      <c r="Q91" s="6">
        <v>0</v>
      </c>
      <c r="R91" s="6">
        <v>2966928.66</v>
      </c>
      <c r="S91" s="7">
        <f t="shared" si="1"/>
        <v>350408909.52947217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144315517.10016313</v>
      </c>
      <c r="J92" s="5">
        <v>39512677.140271001</v>
      </c>
      <c r="K92" s="5">
        <v>6679825.4117647</v>
      </c>
      <c r="L92" s="5">
        <v>0</v>
      </c>
      <c r="M92" s="5">
        <v>0</v>
      </c>
      <c r="N92" s="6">
        <v>26475994.520707238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219054014.1729061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105227808.02171306</v>
      </c>
      <c r="J93" s="5">
        <v>20280417.131221998</v>
      </c>
      <c r="K93" s="5">
        <v>3951411.3122172002</v>
      </c>
      <c r="L93" s="5">
        <v>0</v>
      </c>
      <c r="M93" s="5">
        <v>0</v>
      </c>
      <c r="N93" s="6">
        <v>14293983.014385829</v>
      </c>
      <c r="O93" s="6">
        <v>8100637.5310286088</v>
      </c>
      <c r="P93" s="6">
        <v>0</v>
      </c>
      <c r="Q93" s="6">
        <v>0</v>
      </c>
      <c r="R93" s="6">
        <v>1174626</v>
      </c>
      <c r="S93" s="7">
        <f t="shared" si="1"/>
        <v>153028883.01056668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431810990.6948989</v>
      </c>
      <c r="J94" s="5">
        <v>107572480.31674001</v>
      </c>
      <c r="K94" s="5">
        <v>16425319.692307999</v>
      </c>
      <c r="L94" s="5">
        <v>0</v>
      </c>
      <c r="M94" s="5">
        <v>0</v>
      </c>
      <c r="N94" s="6">
        <v>57043929.252180435</v>
      </c>
      <c r="O94" s="6">
        <v>39545004.484984241</v>
      </c>
      <c r="P94" s="6">
        <v>0</v>
      </c>
      <c r="Q94" s="6">
        <v>0</v>
      </c>
      <c r="R94" s="6">
        <v>4190499.4219367523</v>
      </c>
      <c r="S94" s="7">
        <f t="shared" si="1"/>
        <v>656588223.86304832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16730293.212358506</v>
      </c>
      <c r="J95" s="5">
        <v>2865918.9683257998</v>
      </c>
      <c r="K95" s="5">
        <v>629185.98190044996</v>
      </c>
      <c r="L95" s="5">
        <v>0</v>
      </c>
      <c r="M95" s="5">
        <v>0</v>
      </c>
      <c r="N95" s="6">
        <v>220244.05803724227</v>
      </c>
      <c r="O95" s="6">
        <v>1717942.8626008132</v>
      </c>
      <c r="P95" s="6">
        <v>0</v>
      </c>
      <c r="Q95" s="6">
        <v>0</v>
      </c>
      <c r="R95" s="6">
        <v>182046.72540580048</v>
      </c>
      <c r="S95" s="7">
        <f t="shared" si="1"/>
        <v>22345631.808628615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17784551.332632225</v>
      </c>
      <c r="J96" s="5">
        <v>3448675.3212668998</v>
      </c>
      <c r="K96" s="5">
        <v>962626.84162895998</v>
      </c>
      <c r="L96" s="5">
        <v>0</v>
      </c>
      <c r="M96" s="5">
        <v>0</v>
      </c>
      <c r="N96" s="6">
        <v>510085.49096948968</v>
      </c>
      <c r="O96" s="6">
        <v>1628699.0775306406</v>
      </c>
      <c r="P96" s="6">
        <v>0</v>
      </c>
      <c r="Q96" s="6">
        <v>0</v>
      </c>
      <c r="R96" s="6">
        <v>172589.75265744718</v>
      </c>
      <c r="S96" s="7">
        <f t="shared" si="1"/>
        <v>24507227.816685665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96403992.294279829</v>
      </c>
      <c r="J97" s="5">
        <v>21969067.963801</v>
      </c>
      <c r="K97" s="5">
        <v>5258426.9502263004</v>
      </c>
      <c r="L97" s="5">
        <v>0</v>
      </c>
      <c r="M97" s="5">
        <v>0</v>
      </c>
      <c r="N97" s="6">
        <v>12682669.792008784</v>
      </c>
      <c r="O97" s="6">
        <v>9828248.9623159003</v>
      </c>
      <c r="P97" s="6">
        <v>0</v>
      </c>
      <c r="Q97" s="6">
        <v>0</v>
      </c>
      <c r="R97" s="6">
        <v>662262.55539419607</v>
      </c>
      <c r="S97" s="7">
        <f t="shared" si="1"/>
        <v>146804668.51802599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140692698.33814403</v>
      </c>
      <c r="J98" s="5">
        <v>19619185.312217001</v>
      </c>
      <c r="K98" s="5">
        <v>4398680.7963800998</v>
      </c>
      <c r="L98" s="5">
        <v>0</v>
      </c>
      <c r="M98" s="5">
        <v>0</v>
      </c>
      <c r="N98" s="6">
        <v>12870592.276682012</v>
      </c>
      <c r="O98" s="6">
        <v>14343419.121340007</v>
      </c>
      <c r="P98" s="6">
        <v>0</v>
      </c>
      <c r="Q98" s="6">
        <v>0</v>
      </c>
      <c r="R98" s="6">
        <v>966510.86442871962</v>
      </c>
      <c r="S98" s="7">
        <f t="shared" si="1"/>
        <v>192891086.70919189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82523592.121401489</v>
      </c>
      <c r="J99" s="5">
        <v>19580884.959275998</v>
      </c>
      <c r="K99" s="5">
        <v>4439691.7285067998</v>
      </c>
      <c r="L99" s="5">
        <v>0</v>
      </c>
      <c r="M99" s="5">
        <v>0</v>
      </c>
      <c r="N99" s="6">
        <v>12070810.534516331</v>
      </c>
      <c r="O99" s="6">
        <v>8720095.903804969</v>
      </c>
      <c r="P99" s="6">
        <v>0</v>
      </c>
      <c r="Q99" s="6">
        <v>0</v>
      </c>
      <c r="R99" s="6">
        <v>587591.24017708423</v>
      </c>
      <c r="S99" s="7">
        <f t="shared" si="1"/>
        <v>127922666.48768267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15289339.565164439</v>
      </c>
      <c r="J100" s="5">
        <v>2043338.8959276001</v>
      </c>
      <c r="K100" s="5">
        <v>494985.33031673997</v>
      </c>
      <c r="L100" s="5">
        <v>0</v>
      </c>
      <c r="M100" s="5">
        <v>0</v>
      </c>
      <c r="N100" s="6">
        <v>-17283.942957881256</v>
      </c>
      <c r="O100" s="6">
        <v>2078796.8703553174</v>
      </c>
      <c r="P100" s="6">
        <v>0</v>
      </c>
      <c r="Q100" s="6">
        <v>0</v>
      </c>
      <c r="R100" s="6">
        <v>153882.41823930771</v>
      </c>
      <c r="S100" s="7">
        <f t="shared" si="1"/>
        <v>20043059.137045521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258962050.55722386</v>
      </c>
      <c r="J101" s="5">
        <v>53378508.832579002</v>
      </c>
      <c r="K101" s="5">
        <v>11290607.755656</v>
      </c>
      <c r="L101" s="5">
        <v>0</v>
      </c>
      <c r="M101" s="5">
        <v>0</v>
      </c>
      <c r="N101" s="6">
        <v>35153942.767122805</v>
      </c>
      <c r="O101" s="6">
        <v>25925348.841010753</v>
      </c>
      <c r="P101" s="6">
        <v>0</v>
      </c>
      <c r="Q101" s="6">
        <v>0</v>
      </c>
      <c r="R101" s="6">
        <v>1919117.4617606925</v>
      </c>
      <c r="S101" s="7">
        <f t="shared" si="1"/>
        <v>386629576.21535313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55962644.705099404</v>
      </c>
      <c r="J102" s="5">
        <v>12923392.895927001</v>
      </c>
      <c r="K102" s="5">
        <v>2607793.0588234998</v>
      </c>
      <c r="L102" s="5">
        <v>0</v>
      </c>
      <c r="M102" s="5">
        <v>0</v>
      </c>
      <c r="N102" s="6">
        <v>7067765.5899055749</v>
      </c>
      <c r="O102" s="6">
        <v>5493636.2400287511</v>
      </c>
      <c r="P102" s="6">
        <v>0</v>
      </c>
      <c r="Q102" s="6">
        <v>0</v>
      </c>
      <c r="R102" s="6">
        <v>564182.46000000008</v>
      </c>
      <c r="S102" s="7">
        <f t="shared" si="1"/>
        <v>84619414.949784219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3688385.7036549151</v>
      </c>
      <c r="J103" s="5">
        <v>301877.63800904999</v>
      </c>
      <c r="K103" s="5">
        <v>10213.936651583999</v>
      </c>
      <c r="L103" s="5">
        <v>0</v>
      </c>
      <c r="M103" s="5">
        <v>0</v>
      </c>
      <c r="N103" s="6">
        <v>2797189.1200236804</v>
      </c>
      <c r="O103" s="6">
        <v>0</v>
      </c>
      <c r="P103" s="6">
        <v>0</v>
      </c>
      <c r="Q103" s="6">
        <v>0</v>
      </c>
      <c r="R103" s="6">
        <v>42015.434851554732</v>
      </c>
      <c r="S103" s="7">
        <f t="shared" si="1"/>
        <v>6839681.8331907848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21266670.818260685</v>
      </c>
      <c r="J104" s="5">
        <v>3283616.280543</v>
      </c>
      <c r="K104" s="5">
        <v>34837.529411764997</v>
      </c>
      <c r="L104" s="5">
        <v>0</v>
      </c>
      <c r="M104" s="5">
        <v>0</v>
      </c>
      <c r="N104" s="6">
        <v>13913152.525506882</v>
      </c>
      <c r="O104" s="6">
        <v>0</v>
      </c>
      <c r="P104" s="6">
        <v>0</v>
      </c>
      <c r="Q104" s="6">
        <v>0</v>
      </c>
      <c r="R104" s="6">
        <v>242254.60514844529</v>
      </c>
      <c r="S104" s="7">
        <f t="shared" si="1"/>
        <v>38740531.758870773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23192682.14015913</v>
      </c>
      <c r="J105" s="5">
        <v>2820098.2262443001</v>
      </c>
      <c r="K105" s="5">
        <v>734592.34389141004</v>
      </c>
      <c r="L105" s="5">
        <v>0</v>
      </c>
      <c r="M105" s="5">
        <v>0</v>
      </c>
      <c r="N105" s="6">
        <v>19309153.471383248</v>
      </c>
      <c r="O105" s="6">
        <v>0</v>
      </c>
      <c r="P105" s="6">
        <v>0</v>
      </c>
      <c r="Q105" s="6">
        <v>0</v>
      </c>
      <c r="R105" s="6">
        <v>271698.15235243528</v>
      </c>
      <c r="S105" s="7">
        <f t="shared" si="1"/>
        <v>46328224.334030524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20547200.144283935</v>
      </c>
      <c r="J106" s="5">
        <v>2365124.5520362002</v>
      </c>
      <c r="K106" s="5">
        <v>517854.75113122002</v>
      </c>
      <c r="L106" s="5">
        <v>0</v>
      </c>
      <c r="M106" s="5">
        <v>0</v>
      </c>
      <c r="N106" s="6">
        <v>16466018.060597507</v>
      </c>
      <c r="O106" s="6">
        <v>0</v>
      </c>
      <c r="P106" s="6">
        <v>0</v>
      </c>
      <c r="Q106" s="6">
        <v>0</v>
      </c>
      <c r="R106" s="6">
        <v>240706.80059685983</v>
      </c>
      <c r="S106" s="7">
        <f t="shared" si="1"/>
        <v>40136904.308645725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40303326.842125036</v>
      </c>
      <c r="J107" s="5">
        <v>11156502.081448</v>
      </c>
      <c r="K107" s="5">
        <v>1070817.9457014001</v>
      </c>
      <c r="L107" s="5">
        <v>0</v>
      </c>
      <c r="M107" s="5">
        <v>0</v>
      </c>
      <c r="N107" s="6">
        <v>10008737.580436626</v>
      </c>
      <c r="O107" s="6">
        <v>0</v>
      </c>
      <c r="P107" s="6">
        <v>0</v>
      </c>
      <c r="Q107" s="6">
        <v>0</v>
      </c>
      <c r="R107" s="6">
        <v>472146.31625984726</v>
      </c>
      <c r="S107" s="7">
        <f t="shared" si="1"/>
        <v>63011530.765970901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37554204.033652999</v>
      </c>
      <c r="J108" s="5">
        <v>4138776.4162896001</v>
      </c>
      <c r="K108" s="5">
        <v>620514.42533937003</v>
      </c>
      <c r="L108" s="5">
        <v>0</v>
      </c>
      <c r="M108" s="5">
        <v>0</v>
      </c>
      <c r="N108" s="6">
        <v>3880411.636769413</v>
      </c>
      <c r="O108" s="6">
        <v>0</v>
      </c>
      <c r="P108" s="6">
        <v>0</v>
      </c>
      <c r="Q108" s="6">
        <v>0</v>
      </c>
      <c r="R108" s="6">
        <v>439940.83079085755</v>
      </c>
      <c r="S108" s="7">
        <f t="shared" si="1"/>
        <v>46633847.342842236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171974006.28462794</v>
      </c>
      <c r="J109" s="5">
        <v>41036844.941175997</v>
      </c>
      <c r="K109" s="5">
        <v>15484237.194569999</v>
      </c>
      <c r="L109" s="5">
        <v>0</v>
      </c>
      <c r="M109" s="5">
        <v>0</v>
      </c>
      <c r="N109" s="6">
        <v>18473213.460992314</v>
      </c>
      <c r="O109" s="6">
        <v>0</v>
      </c>
      <c r="P109" s="6">
        <v>0</v>
      </c>
      <c r="Q109" s="6">
        <v>0</v>
      </c>
      <c r="R109" s="6">
        <v>2660732.46</v>
      </c>
      <c r="S109" s="7">
        <f t="shared" si="1"/>
        <v>249629034.34136626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82734997.857469767</v>
      </c>
      <c r="J110" s="5">
        <v>28115328.325792</v>
      </c>
      <c r="K110" s="5">
        <v>7365089.6289593</v>
      </c>
      <c r="L110" s="5">
        <v>0</v>
      </c>
      <c r="M110" s="5">
        <v>0</v>
      </c>
      <c r="N110" s="6">
        <v>9419115.5616301429</v>
      </c>
      <c r="O110" s="6">
        <v>0</v>
      </c>
      <c r="P110" s="6">
        <v>0</v>
      </c>
      <c r="Q110" s="6">
        <v>0</v>
      </c>
      <c r="R110" s="6">
        <v>771133.16018465126</v>
      </c>
      <c r="S110" s="7">
        <f t="shared" si="1"/>
        <v>128405664.53403586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199794363.17820811</v>
      </c>
      <c r="J111" s="5">
        <v>45432605.348416001</v>
      </c>
      <c r="K111" s="5">
        <v>19370659.610860001</v>
      </c>
      <c r="L111" s="5">
        <v>0</v>
      </c>
      <c r="M111" s="5">
        <v>0</v>
      </c>
      <c r="N111" s="6">
        <v>204277527.97893789</v>
      </c>
      <c r="O111" s="6">
        <v>0</v>
      </c>
      <c r="P111" s="6">
        <v>0</v>
      </c>
      <c r="Q111" s="6">
        <v>0</v>
      </c>
      <c r="R111" s="6">
        <v>3120850.44</v>
      </c>
      <c r="S111" s="7">
        <f t="shared" si="1"/>
        <v>471996006.556422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109634324.2719162</v>
      </c>
      <c r="J112" s="5">
        <v>23346898.063347999</v>
      </c>
      <c r="K112" s="5">
        <v>6339945.1855204003</v>
      </c>
      <c r="L112" s="5">
        <v>0</v>
      </c>
      <c r="M112" s="5">
        <v>0</v>
      </c>
      <c r="N112" s="6">
        <v>17556456.650633894</v>
      </c>
      <c r="O112" s="6">
        <v>0</v>
      </c>
      <c r="P112" s="6">
        <v>0</v>
      </c>
      <c r="Q112" s="6">
        <v>0</v>
      </c>
      <c r="R112" s="6">
        <v>1155220.3800000001</v>
      </c>
      <c r="S112" s="7">
        <f t="shared" si="1"/>
        <v>158032844.55141848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20531984.026689351</v>
      </c>
      <c r="J113" s="5">
        <v>11025098.162896</v>
      </c>
      <c r="K113" s="5">
        <v>3198091.8733032001</v>
      </c>
      <c r="L113" s="5">
        <v>0</v>
      </c>
      <c r="M113" s="5">
        <v>0</v>
      </c>
      <c r="N113" s="6">
        <v>3148156.9794876622</v>
      </c>
      <c r="O113" s="6">
        <v>0</v>
      </c>
      <c r="P113" s="6">
        <v>0</v>
      </c>
      <c r="Q113" s="6">
        <v>0</v>
      </c>
      <c r="R113" s="6">
        <v>178638.48</v>
      </c>
      <c r="S113" s="7">
        <f t="shared" si="1"/>
        <v>38081969.522376209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19960498.980663821</v>
      </c>
      <c r="J114" s="5">
        <v>4958268.9321266999</v>
      </c>
      <c r="K114" s="5">
        <v>1261493.1493213</v>
      </c>
      <c r="L114" s="5">
        <v>0</v>
      </c>
      <c r="M114" s="5">
        <v>0</v>
      </c>
      <c r="N114" s="6">
        <v>6936256.2083723471</v>
      </c>
      <c r="O114" s="6">
        <v>0</v>
      </c>
      <c r="P114" s="6">
        <v>0</v>
      </c>
      <c r="Q114" s="6">
        <v>0</v>
      </c>
      <c r="R114" s="6">
        <v>186042.21981534883</v>
      </c>
      <c r="S114" s="7">
        <f t="shared" si="1"/>
        <v>33302559.490299515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26972193.820652485</v>
      </c>
      <c r="J115" s="5">
        <v>10933400.280543</v>
      </c>
      <c r="K115" s="5">
        <v>2920698.0361990998</v>
      </c>
      <c r="L115" s="5">
        <v>0</v>
      </c>
      <c r="M115" s="5">
        <v>0</v>
      </c>
      <c r="N115" s="6">
        <v>4100021.465067849</v>
      </c>
      <c r="O115" s="6">
        <v>0</v>
      </c>
      <c r="P115" s="6">
        <v>0</v>
      </c>
      <c r="Q115" s="6">
        <v>0</v>
      </c>
      <c r="R115" s="6">
        <v>343289.34</v>
      </c>
      <c r="S115" s="7">
        <f t="shared" si="1"/>
        <v>45269602.942462437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35643103.756027803</v>
      </c>
      <c r="J116" s="5">
        <v>5222625.9999999003</v>
      </c>
      <c r="K116" s="5">
        <v>2474447.8371040998</v>
      </c>
      <c r="L116" s="5">
        <v>0</v>
      </c>
      <c r="M116" s="5">
        <v>0</v>
      </c>
      <c r="N116" s="6">
        <v>14045229.549961902</v>
      </c>
      <c r="O116" s="6">
        <v>0</v>
      </c>
      <c r="P116" s="6">
        <v>0</v>
      </c>
      <c r="Q116" s="6">
        <v>0</v>
      </c>
      <c r="R116" s="6">
        <v>556648.91999999993</v>
      </c>
      <c r="S116" s="7">
        <f t="shared" si="1"/>
        <v>57942056.063093707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252064940.29979044</v>
      </c>
      <c r="J117" s="5">
        <v>65364027.384616002</v>
      </c>
      <c r="K117" s="5">
        <v>21085332.760180999</v>
      </c>
      <c r="L117" s="5">
        <v>0</v>
      </c>
      <c r="M117" s="5">
        <v>0</v>
      </c>
      <c r="N117" s="6">
        <v>34246914.276213259</v>
      </c>
      <c r="O117" s="6">
        <v>0</v>
      </c>
      <c r="P117" s="6">
        <v>0</v>
      </c>
      <c r="Q117" s="6">
        <v>0</v>
      </c>
      <c r="R117" s="6">
        <v>2381723.46</v>
      </c>
      <c r="S117" s="7">
        <f t="shared" si="1"/>
        <v>375142938.18080074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317539910.43239748</v>
      </c>
      <c r="J118" s="5">
        <v>82394434.434388995</v>
      </c>
      <c r="K118" s="5">
        <v>35325577.936650999</v>
      </c>
      <c r="L118" s="5">
        <v>0</v>
      </c>
      <c r="M118" s="5">
        <v>0</v>
      </c>
      <c r="N118" s="6">
        <v>33951902.243799381</v>
      </c>
      <c r="O118" s="6">
        <v>0</v>
      </c>
      <c r="P118" s="6">
        <v>0</v>
      </c>
      <c r="Q118" s="6">
        <v>0</v>
      </c>
      <c r="R118" s="6">
        <v>3380023.08</v>
      </c>
      <c r="S118" s="7">
        <f t="shared" si="1"/>
        <v>472591848.12723684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94269153.88813737</v>
      </c>
      <c r="J119" s="5">
        <v>21672042.470587999</v>
      </c>
      <c r="K119" s="5">
        <v>10423116.434389001</v>
      </c>
      <c r="L119" s="5">
        <v>0</v>
      </c>
      <c r="M119" s="5">
        <v>0</v>
      </c>
      <c r="N119" s="6">
        <v>8607548.4996516947</v>
      </c>
      <c r="O119" s="6">
        <v>0</v>
      </c>
      <c r="P119" s="6">
        <v>0</v>
      </c>
      <c r="Q119" s="6">
        <v>0</v>
      </c>
      <c r="R119" s="6">
        <v>820853.64000000013</v>
      </c>
      <c r="S119" s="7">
        <f t="shared" si="1"/>
        <v>135792714.93276605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69642505.31002678</v>
      </c>
      <c r="J120" s="5">
        <v>13245897.529412</v>
      </c>
      <c r="K120" s="5">
        <v>6395316.2262444003</v>
      </c>
      <c r="L120" s="5">
        <v>0</v>
      </c>
      <c r="M120" s="5">
        <v>0</v>
      </c>
      <c r="N120" s="6">
        <v>8724590.893951945</v>
      </c>
      <c r="O120" s="6">
        <v>0</v>
      </c>
      <c r="P120" s="6">
        <v>0</v>
      </c>
      <c r="Q120" s="6">
        <v>0</v>
      </c>
      <c r="R120" s="6">
        <v>885608.1</v>
      </c>
      <c r="S120" s="7">
        <f t="shared" si="1"/>
        <v>98893918.059635133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5920356.4737660345</v>
      </c>
      <c r="J121" s="5">
        <v>844996.39819005004</v>
      </c>
      <c r="K121" s="5">
        <v>150422.57918552001</v>
      </c>
      <c r="L121" s="5">
        <v>0</v>
      </c>
      <c r="M121" s="5">
        <v>0</v>
      </c>
      <c r="N121" s="6">
        <v>1232686.5213498108</v>
      </c>
      <c r="O121" s="6">
        <v>0</v>
      </c>
      <c r="P121" s="6">
        <v>0</v>
      </c>
      <c r="Q121" s="6">
        <v>0</v>
      </c>
      <c r="R121" s="6">
        <v>85996.570909090908</v>
      </c>
      <c r="S121" s="7">
        <f t="shared" si="1"/>
        <v>8234458.5434005074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11840712.947532069</v>
      </c>
      <c r="J122" s="5">
        <v>2603946.8416288998</v>
      </c>
      <c r="K122" s="5">
        <v>518826.47058823</v>
      </c>
      <c r="L122" s="5">
        <v>0</v>
      </c>
      <c r="M122" s="5">
        <v>0</v>
      </c>
      <c r="N122" s="6">
        <v>25587721.955852881</v>
      </c>
      <c r="O122" s="6">
        <v>0</v>
      </c>
      <c r="P122" s="6">
        <v>0</v>
      </c>
      <c r="Q122" s="6">
        <v>0</v>
      </c>
      <c r="R122" s="6">
        <v>171993.14181818182</v>
      </c>
      <c r="S122" s="7">
        <f t="shared" si="1"/>
        <v>40723201.357420258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29601782.368830167</v>
      </c>
      <c r="J123" s="5">
        <v>7772057.2669682996</v>
      </c>
      <c r="K123" s="5">
        <v>1084309.8099547001</v>
      </c>
      <c r="L123" s="5">
        <v>0</v>
      </c>
      <c r="M123" s="5">
        <v>0</v>
      </c>
      <c r="N123" s="6">
        <v>10878674.3911855</v>
      </c>
      <c r="O123" s="6">
        <v>0</v>
      </c>
      <c r="P123" s="6">
        <v>0</v>
      </c>
      <c r="Q123" s="6">
        <v>0</v>
      </c>
      <c r="R123" s="6">
        <v>429982.85454545455</v>
      </c>
      <c r="S123" s="7">
        <f t="shared" si="1"/>
        <v>49766806.691484123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1540331.997157746</v>
      </c>
      <c r="J124" s="5">
        <v>81157.846153847</v>
      </c>
      <c r="K124" s="5">
        <v>16294.705882353001</v>
      </c>
      <c r="L124" s="5">
        <v>0</v>
      </c>
      <c r="M124" s="5">
        <v>0</v>
      </c>
      <c r="N124" s="6">
        <v>-1371.4321996178969</v>
      </c>
      <c r="O124" s="6">
        <v>0</v>
      </c>
      <c r="P124" s="6">
        <v>0</v>
      </c>
      <c r="Q124" s="6">
        <v>0</v>
      </c>
      <c r="R124" s="6">
        <v>42998.285454545454</v>
      </c>
      <c r="S124" s="7">
        <f t="shared" si="1"/>
        <v>1679411.4024488735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2960178.2368830172</v>
      </c>
      <c r="J125" s="5">
        <v>835094.78733031999</v>
      </c>
      <c r="K125" s="5">
        <v>214575.45701357999</v>
      </c>
      <c r="L125" s="5">
        <v>0</v>
      </c>
      <c r="M125" s="5">
        <v>0</v>
      </c>
      <c r="N125" s="6">
        <v>411238.86058829923</v>
      </c>
      <c r="O125" s="6">
        <v>0</v>
      </c>
      <c r="P125" s="6">
        <v>0</v>
      </c>
      <c r="Q125" s="6">
        <v>0</v>
      </c>
      <c r="R125" s="6">
        <v>42998.285454545454</v>
      </c>
      <c r="S125" s="7">
        <f t="shared" si="1"/>
        <v>4464085.6272697616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2960178.2368830172</v>
      </c>
      <c r="J126" s="5">
        <v>1160963.8733031999</v>
      </c>
      <c r="K126" s="5">
        <v>246633.09502261999</v>
      </c>
      <c r="L126" s="5">
        <v>0</v>
      </c>
      <c r="M126" s="5">
        <v>0</v>
      </c>
      <c r="N126" s="6">
        <v>9893628.9179717191</v>
      </c>
      <c r="O126" s="6">
        <v>0</v>
      </c>
      <c r="P126" s="6">
        <v>0</v>
      </c>
      <c r="Q126" s="6">
        <v>0</v>
      </c>
      <c r="R126" s="6">
        <v>42998.285454545454</v>
      </c>
      <c r="S126" s="7">
        <f t="shared" si="1"/>
        <v>14304402.408635102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2960178.2368830172</v>
      </c>
      <c r="J127" s="5">
        <v>441152.12669683999</v>
      </c>
      <c r="K127" s="5">
        <v>100875.34841629</v>
      </c>
      <c r="L127" s="5">
        <v>0</v>
      </c>
      <c r="M127" s="5">
        <v>0</v>
      </c>
      <c r="N127" s="6">
        <v>272151.06732730073</v>
      </c>
      <c r="O127" s="6">
        <v>0</v>
      </c>
      <c r="P127" s="6">
        <v>0</v>
      </c>
      <c r="Q127" s="6">
        <v>0</v>
      </c>
      <c r="R127" s="6">
        <v>42998.285454545454</v>
      </c>
      <c r="S127" s="7">
        <f t="shared" si="1"/>
        <v>3817355.0647779931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11840712.947532069</v>
      </c>
      <c r="J128" s="5">
        <v>3056768.7239819001</v>
      </c>
      <c r="K128" s="5">
        <v>558012.28959276003</v>
      </c>
      <c r="L128" s="5">
        <v>0</v>
      </c>
      <c r="M128" s="5">
        <v>0</v>
      </c>
      <c r="N128" s="6">
        <v>3929408.2589435945</v>
      </c>
      <c r="O128" s="6">
        <v>0</v>
      </c>
      <c r="P128" s="6">
        <v>0</v>
      </c>
      <c r="Q128" s="6">
        <v>0</v>
      </c>
      <c r="R128" s="6">
        <v>171993.14181818182</v>
      </c>
      <c r="S128" s="7">
        <f t="shared" si="1"/>
        <v>19556895.361868504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1361508.7966231781</v>
      </c>
      <c r="J129" s="5">
        <v>10608.868778280001</v>
      </c>
      <c r="K129" s="5">
        <v>4987.7104072399998</v>
      </c>
      <c r="L129" s="5">
        <v>0</v>
      </c>
      <c r="M129" s="5">
        <v>0</v>
      </c>
      <c r="N129" s="6">
        <v>63171.020944927659</v>
      </c>
      <c r="O129" s="6">
        <v>0</v>
      </c>
      <c r="P129" s="6">
        <v>0</v>
      </c>
      <c r="Q129" s="6">
        <v>0</v>
      </c>
      <c r="R129" s="6">
        <v>42998.285454545454</v>
      </c>
      <c r="S129" s="7">
        <f t="shared" si="1"/>
        <v>1483274.6822081711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14800891.184415083</v>
      </c>
      <c r="J130" s="5">
        <v>4418593.8461539</v>
      </c>
      <c r="K130" s="5">
        <v>703526.97737556999</v>
      </c>
      <c r="L130" s="5">
        <v>0</v>
      </c>
      <c r="M130" s="5">
        <v>0</v>
      </c>
      <c r="N130" s="6">
        <v>8994877.0288626291</v>
      </c>
      <c r="O130" s="6">
        <v>0</v>
      </c>
      <c r="P130" s="6">
        <v>0</v>
      </c>
      <c r="Q130" s="6">
        <v>0</v>
      </c>
      <c r="R130" s="6">
        <v>214991.42727272728</v>
      </c>
      <c r="S130" s="7">
        <f t="shared" si="1"/>
        <v>29132880.464079909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8880534.7106490508</v>
      </c>
      <c r="J131" s="5">
        <v>2679623.4389141002</v>
      </c>
      <c r="K131" s="5">
        <v>572416.22624434996</v>
      </c>
      <c r="L131" s="5">
        <v>0</v>
      </c>
      <c r="M131" s="5">
        <v>0</v>
      </c>
      <c r="N131" s="6">
        <v>29711824.751887508</v>
      </c>
      <c r="O131" s="6">
        <v>0</v>
      </c>
      <c r="P131" s="6">
        <v>0</v>
      </c>
      <c r="Q131" s="6">
        <v>0</v>
      </c>
      <c r="R131" s="6">
        <v>128994.85636363638</v>
      </c>
      <c r="S131" s="7">
        <f t="shared" si="1"/>
        <v>41973393.984058648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2586578.0421947883</v>
      </c>
      <c r="J132" s="5">
        <v>1029553.1945701001</v>
      </c>
      <c r="K132" s="5">
        <v>19290.262443439002</v>
      </c>
      <c r="L132" s="5">
        <v>0</v>
      </c>
      <c r="M132" s="5">
        <v>0</v>
      </c>
      <c r="N132" s="6">
        <v>1217121.3283541054</v>
      </c>
      <c r="O132" s="6">
        <v>0</v>
      </c>
      <c r="P132" s="6">
        <v>0</v>
      </c>
      <c r="Q132" s="6">
        <v>0</v>
      </c>
      <c r="R132" s="6">
        <v>20347.056431950547</v>
      </c>
      <c r="S132" s="7">
        <f t="shared" si="1"/>
        <v>4872889.8839943837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4622444.5664416952</v>
      </c>
      <c r="J133" s="5">
        <v>437407.24886877998</v>
      </c>
      <c r="K133" s="5">
        <v>16479.285067872999</v>
      </c>
      <c r="L133" s="5">
        <v>0</v>
      </c>
      <c r="M133" s="5">
        <v>0</v>
      </c>
      <c r="N133" s="6">
        <v>251346.18118727798</v>
      </c>
      <c r="O133" s="6">
        <v>0</v>
      </c>
      <c r="P133" s="6">
        <v>0</v>
      </c>
      <c r="Q133" s="6">
        <v>0</v>
      </c>
      <c r="R133" s="6">
        <v>34486.163568049458</v>
      </c>
      <c r="S133" s="7">
        <f t="shared" si="1"/>
        <v>5362163.4451336758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197084586.00200105</v>
      </c>
      <c r="J134" s="5">
        <v>35855160.325792</v>
      </c>
      <c r="K134" s="5">
        <v>10910151.864252999</v>
      </c>
      <c r="L134" s="5">
        <v>0</v>
      </c>
      <c r="M134" s="5">
        <v>0</v>
      </c>
      <c r="N134" s="6">
        <v>33303734.534588397</v>
      </c>
      <c r="O134" s="6">
        <v>0</v>
      </c>
      <c r="P134" s="6">
        <v>0</v>
      </c>
      <c r="Q134" s="6">
        <v>0</v>
      </c>
      <c r="R134" s="6">
        <v>2085254.0379131772</v>
      </c>
      <c r="S134" s="7">
        <f t="shared" si="1"/>
        <v>279238886.76454765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37319258.012011796</v>
      </c>
      <c r="J135" s="5">
        <v>11696399.040724</v>
      </c>
      <c r="K135" s="5">
        <v>3867459.4117647</v>
      </c>
      <c r="L135" s="5">
        <v>0</v>
      </c>
      <c r="M135" s="5">
        <v>0</v>
      </c>
      <c r="N135" s="6">
        <v>9616980.0135893505</v>
      </c>
      <c r="O135" s="6">
        <v>0</v>
      </c>
      <c r="P135" s="6">
        <v>0</v>
      </c>
      <c r="Q135" s="6">
        <v>0</v>
      </c>
      <c r="R135" s="6">
        <v>439843.29180086649</v>
      </c>
      <c r="S135" s="7">
        <f t="shared" si="1"/>
        <v>62939939.769890718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130412237.9490273</v>
      </c>
      <c r="J136" s="5">
        <v>23373996.660634</v>
      </c>
      <c r="K136" s="5">
        <v>8135907.2126695998</v>
      </c>
      <c r="L136" s="5">
        <v>0</v>
      </c>
      <c r="M136" s="5">
        <v>0</v>
      </c>
      <c r="N136" s="6">
        <v>23055327.567287169</v>
      </c>
      <c r="O136" s="6">
        <v>0</v>
      </c>
      <c r="P136" s="6">
        <v>0</v>
      </c>
      <c r="Q136" s="6">
        <v>0</v>
      </c>
      <c r="R136" s="6">
        <v>1531068.3902859562</v>
      </c>
      <c r="S136" s="7">
        <f t="shared" si="1"/>
        <v>186508537.77990407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44036933.450348713</v>
      </c>
      <c r="J137" s="5">
        <v>16727011.647058999</v>
      </c>
      <c r="K137" s="5">
        <v>5673581.2126697004</v>
      </c>
      <c r="L137" s="5">
        <v>0</v>
      </c>
      <c r="M137" s="5">
        <v>0</v>
      </c>
      <c r="N137" s="6">
        <v>16821288.390492007</v>
      </c>
      <c r="O137" s="6">
        <v>0</v>
      </c>
      <c r="P137" s="6">
        <v>0</v>
      </c>
      <c r="Q137" s="6">
        <v>0</v>
      </c>
      <c r="R137" s="6">
        <v>183834.45898646605</v>
      </c>
      <c r="S137" s="7">
        <f t="shared" ref="S137:S200" si="2">+SUM(G137:R137)</f>
        <v>83442649.159555882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79678810.313680932</v>
      </c>
      <c r="J138" s="5">
        <v>23381346.371041</v>
      </c>
      <c r="K138" s="5">
        <v>9128423.0226243995</v>
      </c>
      <c r="L138" s="5">
        <v>0</v>
      </c>
      <c r="M138" s="5">
        <v>0</v>
      </c>
      <c r="N138" s="6">
        <v>23908961.299251396</v>
      </c>
      <c r="O138" s="6">
        <v>0</v>
      </c>
      <c r="P138" s="6">
        <v>0</v>
      </c>
      <c r="Q138" s="6">
        <v>0</v>
      </c>
      <c r="R138" s="6">
        <v>630468.27264617942</v>
      </c>
      <c r="S138" s="7">
        <f t="shared" si="2"/>
        <v>136728009.27924392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18308673.344717737</v>
      </c>
      <c r="J139" s="5">
        <v>999790.57013573998</v>
      </c>
      <c r="K139" s="5">
        <v>440527.59276018001</v>
      </c>
      <c r="L139" s="5">
        <v>0</v>
      </c>
      <c r="M139" s="5">
        <v>0</v>
      </c>
      <c r="N139" s="6">
        <v>1542001.2930358588</v>
      </c>
      <c r="O139" s="6">
        <v>0</v>
      </c>
      <c r="P139" s="6">
        <v>0</v>
      </c>
      <c r="Q139" s="6">
        <v>0</v>
      </c>
      <c r="R139" s="6">
        <v>546158.38712173444</v>
      </c>
      <c r="S139" s="7">
        <f t="shared" si="2"/>
        <v>21837151.187771246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39675087.295280606</v>
      </c>
      <c r="J140" s="5">
        <v>8603779.9185520001</v>
      </c>
      <c r="K140" s="5">
        <v>3412135.7556560999</v>
      </c>
      <c r="L140" s="5">
        <v>0</v>
      </c>
      <c r="M140" s="5">
        <v>0</v>
      </c>
      <c r="N140" s="6">
        <v>30564041.561219566</v>
      </c>
      <c r="O140" s="6">
        <v>0</v>
      </c>
      <c r="P140" s="6">
        <v>0</v>
      </c>
      <c r="Q140" s="6">
        <v>0</v>
      </c>
      <c r="R140" s="6">
        <v>409490.84981037606</v>
      </c>
      <c r="S140" s="7">
        <f t="shared" si="2"/>
        <v>82664535.380518645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60567458.345978178</v>
      </c>
      <c r="J141" s="5">
        <v>10521470.832579</v>
      </c>
      <c r="K141" s="5">
        <v>5778044.6877827998</v>
      </c>
      <c r="L141" s="5">
        <v>0</v>
      </c>
      <c r="M141" s="5">
        <v>0</v>
      </c>
      <c r="N141" s="6">
        <v>21570219.159995094</v>
      </c>
      <c r="O141" s="6">
        <v>0</v>
      </c>
      <c r="P141" s="6">
        <v>0</v>
      </c>
      <c r="Q141" s="6">
        <v>0</v>
      </c>
      <c r="R141" s="6">
        <v>859278.58032957255</v>
      </c>
      <c r="S141" s="7">
        <f t="shared" si="2"/>
        <v>99296471.606664628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130383761.18075463</v>
      </c>
      <c r="J142" s="5">
        <v>19411992.606334999</v>
      </c>
      <c r="K142" s="5">
        <v>8223497.8914027</v>
      </c>
      <c r="L142" s="5">
        <v>0</v>
      </c>
      <c r="M142" s="5">
        <v>0</v>
      </c>
      <c r="N142" s="6">
        <v>17340634.73096291</v>
      </c>
      <c r="O142" s="6">
        <v>0</v>
      </c>
      <c r="P142" s="6">
        <v>0</v>
      </c>
      <c r="Q142" s="6">
        <v>0</v>
      </c>
      <c r="R142" s="6">
        <v>2500352.0311056711</v>
      </c>
      <c r="S142" s="7">
        <f t="shared" si="2"/>
        <v>177860238.44056091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247141184.22456378</v>
      </c>
      <c r="J143" s="5">
        <v>47605914.895926997</v>
      </c>
      <c r="K143" s="5">
        <v>8500281.4660633001</v>
      </c>
      <c r="L143" s="5">
        <v>0</v>
      </c>
      <c r="M143" s="5">
        <v>0</v>
      </c>
      <c r="N143" s="6">
        <v>76178698.215224236</v>
      </c>
      <c r="O143" s="6">
        <v>19505953.070103493</v>
      </c>
      <c r="P143" s="6">
        <v>0</v>
      </c>
      <c r="Q143" s="6">
        <v>0</v>
      </c>
      <c r="R143" s="6">
        <v>3387160.2600000002</v>
      </c>
      <c r="S143" s="7">
        <f t="shared" si="2"/>
        <v>402319192.13188177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75263164.513305426</v>
      </c>
      <c r="J144" s="5">
        <v>11933175.230768999</v>
      </c>
      <c r="K144" s="5">
        <v>5946813.8552035997</v>
      </c>
      <c r="L144" s="5">
        <v>0</v>
      </c>
      <c r="M144" s="5">
        <v>0</v>
      </c>
      <c r="N144" s="6">
        <v>12814341.079221703</v>
      </c>
      <c r="O144" s="6">
        <v>0</v>
      </c>
      <c r="P144" s="6">
        <v>0</v>
      </c>
      <c r="Q144" s="6">
        <v>0</v>
      </c>
      <c r="R144" s="6">
        <v>608279.02288830967</v>
      </c>
      <c r="S144" s="7">
        <f t="shared" si="2"/>
        <v>106565773.70138803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20303794.434007403</v>
      </c>
      <c r="J145" s="5">
        <v>4371560.8416290004</v>
      </c>
      <c r="K145" s="5">
        <v>2390958.280543</v>
      </c>
      <c r="L145" s="5">
        <v>0</v>
      </c>
      <c r="M145" s="5">
        <v>0</v>
      </c>
      <c r="N145" s="6">
        <v>8100429.5863709841</v>
      </c>
      <c r="O145" s="6">
        <v>0</v>
      </c>
      <c r="P145" s="6">
        <v>0</v>
      </c>
      <c r="Q145" s="6">
        <v>0</v>
      </c>
      <c r="R145" s="6">
        <v>250941.25711169021</v>
      </c>
      <c r="S145" s="7">
        <f t="shared" si="2"/>
        <v>35417684.399662077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294052990.4512437</v>
      </c>
      <c r="J146" s="5">
        <v>66463345.773754999</v>
      </c>
      <c r="K146" s="5">
        <v>25458258.497737002</v>
      </c>
      <c r="L146" s="5">
        <v>0</v>
      </c>
      <c r="M146" s="5">
        <v>0</v>
      </c>
      <c r="N146" s="6">
        <v>76200743.064621627</v>
      </c>
      <c r="O146" s="6">
        <v>0</v>
      </c>
      <c r="P146" s="6">
        <v>0</v>
      </c>
      <c r="Q146" s="6">
        <v>0</v>
      </c>
      <c r="R146" s="6">
        <v>3274542</v>
      </c>
      <c r="S146" s="7">
        <f t="shared" si="2"/>
        <v>465449879.78735733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426820318.79733437</v>
      </c>
      <c r="J147" s="5">
        <v>104412558.57919</v>
      </c>
      <c r="K147" s="5">
        <v>42238722</v>
      </c>
      <c r="L147" s="5">
        <v>0</v>
      </c>
      <c r="M147" s="5">
        <v>0</v>
      </c>
      <c r="N147" s="6">
        <v>93564046.218849599</v>
      </c>
      <c r="O147" s="6">
        <v>0</v>
      </c>
      <c r="P147" s="6">
        <v>0</v>
      </c>
      <c r="Q147" s="6">
        <v>0</v>
      </c>
      <c r="R147" s="6">
        <v>4211278.0499747852</v>
      </c>
      <c r="S147" s="7">
        <f t="shared" si="2"/>
        <v>671246923.64534891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178121413.50331345</v>
      </c>
      <c r="J148" s="5">
        <v>40493433.972851001</v>
      </c>
      <c r="K148" s="5">
        <v>19600204.108596999</v>
      </c>
      <c r="L148" s="5">
        <v>0</v>
      </c>
      <c r="M148" s="5">
        <v>0</v>
      </c>
      <c r="N148" s="6">
        <v>54899449.573310122</v>
      </c>
      <c r="O148" s="6">
        <v>0</v>
      </c>
      <c r="P148" s="6">
        <v>0</v>
      </c>
      <c r="Q148" s="6">
        <v>0</v>
      </c>
      <c r="R148" s="6">
        <v>1766124.3319858673</v>
      </c>
      <c r="S148" s="7">
        <f t="shared" si="2"/>
        <v>294880625.49005747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108379426.96510926</v>
      </c>
      <c r="J149" s="5">
        <v>30673481.846154001</v>
      </c>
      <c r="K149" s="5">
        <v>13281500.678733001</v>
      </c>
      <c r="L149" s="5">
        <v>0</v>
      </c>
      <c r="M149" s="5">
        <v>0</v>
      </c>
      <c r="N149" s="6">
        <v>21605463.13168674</v>
      </c>
      <c r="O149" s="6">
        <v>0</v>
      </c>
      <c r="P149" s="6">
        <v>0</v>
      </c>
      <c r="Q149" s="6">
        <v>0</v>
      </c>
      <c r="R149" s="6">
        <v>1121234.0380393479</v>
      </c>
      <c r="S149" s="7">
        <f t="shared" si="2"/>
        <v>175061106.65972236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505600069.40165794</v>
      </c>
      <c r="J150" s="5">
        <v>158749024.86877999</v>
      </c>
      <c r="K150" s="5">
        <v>44254502.579186</v>
      </c>
      <c r="L150" s="5">
        <v>0</v>
      </c>
      <c r="M150" s="5">
        <v>0</v>
      </c>
      <c r="N150" s="6">
        <v>129550575.76743817</v>
      </c>
      <c r="O150" s="6">
        <v>0</v>
      </c>
      <c r="P150" s="6">
        <v>0</v>
      </c>
      <c r="Q150" s="6">
        <v>0</v>
      </c>
      <c r="R150" s="6">
        <v>5568283.0800000001</v>
      </c>
      <c r="S150" s="7">
        <f t="shared" si="2"/>
        <v>843722455.69706213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608943713.08645475</v>
      </c>
      <c r="J151" s="5">
        <v>124519733.91855</v>
      </c>
      <c r="K151" s="5">
        <v>58115671.113122001</v>
      </c>
      <c r="L151" s="5">
        <v>0</v>
      </c>
      <c r="M151" s="5">
        <v>0</v>
      </c>
      <c r="N151" s="6">
        <v>109977246.09112965</v>
      </c>
      <c r="O151" s="6">
        <v>0</v>
      </c>
      <c r="P151" s="6">
        <v>0</v>
      </c>
      <c r="Q151" s="6">
        <v>0</v>
      </c>
      <c r="R151" s="6">
        <v>5596717.6812859485</v>
      </c>
      <c r="S151" s="7">
        <f t="shared" si="2"/>
        <v>907153081.89054239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432239482.6590426</v>
      </c>
      <c r="J152" s="5">
        <v>77484947.628959</v>
      </c>
      <c r="K152" s="5">
        <v>32905062.877827998</v>
      </c>
      <c r="L152" s="5">
        <v>0</v>
      </c>
      <c r="M152" s="5">
        <v>0</v>
      </c>
      <c r="N152" s="6">
        <v>69146839.198789418</v>
      </c>
      <c r="O152" s="6">
        <v>0</v>
      </c>
      <c r="P152" s="6">
        <v>0</v>
      </c>
      <c r="Q152" s="6">
        <v>0</v>
      </c>
      <c r="R152" s="6">
        <v>5351926.0730491197</v>
      </c>
      <c r="S152" s="7">
        <f t="shared" si="2"/>
        <v>617128258.43766809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140082904.73057431</v>
      </c>
      <c r="J153" s="5">
        <v>20341962.570135999</v>
      </c>
      <c r="K153" s="5">
        <v>7406535.6108596995</v>
      </c>
      <c r="L153" s="5">
        <v>0</v>
      </c>
      <c r="M153" s="5">
        <v>0</v>
      </c>
      <c r="N153" s="6">
        <v>19682506.144035522</v>
      </c>
      <c r="O153" s="6">
        <v>0</v>
      </c>
      <c r="P153" s="6">
        <v>0</v>
      </c>
      <c r="Q153" s="6">
        <v>0</v>
      </c>
      <c r="R153" s="6">
        <v>1620659.4290646513</v>
      </c>
      <c r="S153" s="7">
        <f t="shared" si="2"/>
        <v>189134568.48467019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162293853.59003615</v>
      </c>
      <c r="J154" s="5">
        <v>21331944.153845999</v>
      </c>
      <c r="K154" s="5">
        <v>8949565.5384615008</v>
      </c>
      <c r="L154" s="5">
        <v>0</v>
      </c>
      <c r="M154" s="5">
        <v>0</v>
      </c>
      <c r="N154" s="6">
        <v>28386489.324506171</v>
      </c>
      <c r="O154" s="6">
        <v>0</v>
      </c>
      <c r="P154" s="6">
        <v>0</v>
      </c>
      <c r="Q154" s="6">
        <v>0</v>
      </c>
      <c r="R154" s="6">
        <v>1707570.7735838525</v>
      </c>
      <c r="S154" s="7">
        <f t="shared" si="2"/>
        <v>222669423.38043368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24275891.804358259</v>
      </c>
      <c r="J155" s="5">
        <v>1451259.4389140001</v>
      </c>
      <c r="K155" s="5">
        <v>565474.49773755996</v>
      </c>
      <c r="L155" s="5">
        <v>0</v>
      </c>
      <c r="M155" s="5">
        <v>0</v>
      </c>
      <c r="N155" s="6">
        <v>1131180.1591074257</v>
      </c>
      <c r="O155" s="6">
        <v>0</v>
      </c>
      <c r="P155" s="6">
        <v>0</v>
      </c>
      <c r="Q155" s="6">
        <v>0</v>
      </c>
      <c r="R155" s="6">
        <v>581604.40301642858</v>
      </c>
      <c r="S155" s="7">
        <f t="shared" si="2"/>
        <v>28005410.303133674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24020950.707271993</v>
      </c>
      <c r="J156" s="5">
        <v>12151714.470588</v>
      </c>
      <c r="K156" s="5">
        <v>6360439.1131221997</v>
      </c>
      <c r="L156" s="5">
        <v>0</v>
      </c>
      <c r="M156" s="5">
        <v>0</v>
      </c>
      <c r="N156" s="6">
        <v>12196047.226817284</v>
      </c>
      <c r="O156" s="6">
        <v>0</v>
      </c>
      <c r="P156" s="6">
        <v>0</v>
      </c>
      <c r="Q156" s="6">
        <v>0</v>
      </c>
      <c r="R156" s="6">
        <v>233204.58</v>
      </c>
      <c r="S156" s="7">
        <f t="shared" si="2"/>
        <v>54962356.09779948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273175928.51085097</v>
      </c>
      <c r="J157" s="5">
        <v>53224712.361991003</v>
      </c>
      <c r="K157" s="5">
        <v>25858668.262442999</v>
      </c>
      <c r="L157" s="5">
        <v>0</v>
      </c>
      <c r="M157" s="5">
        <v>0</v>
      </c>
      <c r="N157" s="6">
        <v>52670188.564535908</v>
      </c>
      <c r="O157" s="6">
        <v>0</v>
      </c>
      <c r="P157" s="6">
        <v>0</v>
      </c>
      <c r="Q157" s="6">
        <v>0</v>
      </c>
      <c r="R157" s="6">
        <v>2702798.0716476031</v>
      </c>
      <c r="S157" s="7">
        <f t="shared" si="2"/>
        <v>407632295.77146846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270305857.08835465</v>
      </c>
      <c r="J158" s="5">
        <v>44450918.407240003</v>
      </c>
      <c r="K158" s="5">
        <v>22704334.497738</v>
      </c>
      <c r="L158" s="5">
        <v>0</v>
      </c>
      <c r="M158" s="5">
        <v>0</v>
      </c>
      <c r="N158" s="6">
        <v>42718609.271519691</v>
      </c>
      <c r="O158" s="6">
        <v>0</v>
      </c>
      <c r="P158" s="6">
        <v>0</v>
      </c>
      <c r="Q158" s="6">
        <v>0</v>
      </c>
      <c r="R158" s="6">
        <v>2585525.7598244902</v>
      </c>
      <c r="S158" s="7">
        <f t="shared" si="2"/>
        <v>382765245.0246768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122910163.97459908</v>
      </c>
      <c r="J159" s="5">
        <v>20949969.375565998</v>
      </c>
      <c r="K159" s="5">
        <v>11178244.868778</v>
      </c>
      <c r="L159" s="5">
        <v>0</v>
      </c>
      <c r="M159" s="5">
        <v>0</v>
      </c>
      <c r="N159" s="6">
        <v>15224270.791515602</v>
      </c>
      <c r="O159" s="6">
        <v>0</v>
      </c>
      <c r="P159" s="6">
        <v>0</v>
      </c>
      <c r="Q159" s="6">
        <v>0</v>
      </c>
      <c r="R159" s="6">
        <v>792518.42852790724</v>
      </c>
      <c r="S159" s="7">
        <f t="shared" si="2"/>
        <v>171055167.43898657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315922419.75787842</v>
      </c>
      <c r="J160" s="5">
        <v>58112507.429863997</v>
      </c>
      <c r="K160" s="5">
        <v>13121500.00905</v>
      </c>
      <c r="L160" s="5">
        <v>0</v>
      </c>
      <c r="M160" s="5">
        <v>0</v>
      </c>
      <c r="N160" s="6">
        <v>51089843.579875931</v>
      </c>
      <c r="O160" s="6">
        <v>28546576.277949821</v>
      </c>
      <c r="P160" s="6">
        <v>0</v>
      </c>
      <c r="Q160" s="6">
        <v>0</v>
      </c>
      <c r="R160" s="6">
        <v>4256236.4399999995</v>
      </c>
      <c r="S160" s="7">
        <f t="shared" si="2"/>
        <v>471049083.49461818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267900742.1768263</v>
      </c>
      <c r="J161" s="5">
        <v>56082494.742082</v>
      </c>
      <c r="K161" s="5">
        <v>8934703.9909502007</v>
      </c>
      <c r="L161" s="5">
        <v>0</v>
      </c>
      <c r="M161" s="5">
        <v>0</v>
      </c>
      <c r="N161" s="6">
        <v>49419541.433016911</v>
      </c>
      <c r="O161" s="6">
        <v>25330060.640997726</v>
      </c>
      <c r="P161" s="6">
        <v>0</v>
      </c>
      <c r="Q161" s="6">
        <v>0</v>
      </c>
      <c r="R161" s="6">
        <v>2839006.98</v>
      </c>
      <c r="S161" s="7">
        <f t="shared" si="2"/>
        <v>410506549.96387315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61938902.905523971</v>
      </c>
      <c r="J162" s="5">
        <v>13777545.022624001</v>
      </c>
      <c r="K162" s="5">
        <v>3383172.6696833</v>
      </c>
      <c r="L162" s="5">
        <v>0</v>
      </c>
      <c r="M162" s="5">
        <v>0</v>
      </c>
      <c r="N162" s="6">
        <v>12672426.404881004</v>
      </c>
      <c r="O162" s="6">
        <v>5058246.1297395313</v>
      </c>
      <c r="P162" s="6">
        <v>0</v>
      </c>
      <c r="Q162" s="6">
        <v>0</v>
      </c>
      <c r="R162" s="6">
        <v>774012.88430666784</v>
      </c>
      <c r="S162" s="7">
        <f t="shared" si="2"/>
        <v>97604306.016758487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8013766.0935750101</v>
      </c>
      <c r="J163" s="5">
        <v>2026665.8371041</v>
      </c>
      <c r="K163" s="5">
        <v>549791.28506787005</v>
      </c>
      <c r="L163" s="5">
        <v>0</v>
      </c>
      <c r="M163" s="5">
        <v>0</v>
      </c>
      <c r="N163" s="6">
        <v>2399037.7090253476</v>
      </c>
      <c r="O163" s="6">
        <v>724412.0517901571</v>
      </c>
      <c r="P163" s="6">
        <v>0</v>
      </c>
      <c r="Q163" s="6">
        <v>0</v>
      </c>
      <c r="R163" s="6">
        <v>110849.54097745409</v>
      </c>
      <c r="S163" s="7">
        <f t="shared" si="2"/>
        <v>13824522.517539939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92413535.67262654</v>
      </c>
      <c r="J164" s="5">
        <v>28967118.986426</v>
      </c>
      <c r="K164" s="5">
        <v>10457000.597285001</v>
      </c>
      <c r="L164" s="5">
        <v>0</v>
      </c>
      <c r="M164" s="5">
        <v>0</v>
      </c>
      <c r="N164" s="6">
        <v>21203364.431138769</v>
      </c>
      <c r="O164" s="6">
        <v>0</v>
      </c>
      <c r="P164" s="6">
        <v>0</v>
      </c>
      <c r="Q164" s="6">
        <v>0</v>
      </c>
      <c r="R164" s="6">
        <v>1125336.0521431877</v>
      </c>
      <c r="S164" s="7">
        <f t="shared" si="2"/>
        <v>154166355.73961949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305855049.66198885</v>
      </c>
      <c r="J165" s="5">
        <v>68894176.325792</v>
      </c>
      <c r="K165" s="5">
        <v>29119396.814479999</v>
      </c>
      <c r="L165" s="5">
        <v>0</v>
      </c>
      <c r="M165" s="5">
        <v>0</v>
      </c>
      <c r="N165" s="6">
        <v>69809029.754175454</v>
      </c>
      <c r="O165" s="6">
        <v>0</v>
      </c>
      <c r="P165" s="6">
        <v>0</v>
      </c>
      <c r="Q165" s="6">
        <v>0</v>
      </c>
      <c r="R165" s="6">
        <v>3409183.5627109334</v>
      </c>
      <c r="S165" s="7">
        <f t="shared" si="2"/>
        <v>477086836.11914724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87717435.400792748</v>
      </c>
      <c r="J166" s="5">
        <v>31509250.425338998</v>
      </c>
      <c r="K166" s="5">
        <v>13061727.918552</v>
      </c>
      <c r="L166" s="5">
        <v>0</v>
      </c>
      <c r="M166" s="5">
        <v>0</v>
      </c>
      <c r="N166" s="6">
        <v>28104865.46825641</v>
      </c>
      <c r="O166" s="6">
        <v>0</v>
      </c>
      <c r="P166" s="6">
        <v>0</v>
      </c>
      <c r="Q166" s="6">
        <v>0</v>
      </c>
      <c r="R166" s="6">
        <v>1501462.7518346261</v>
      </c>
      <c r="S166" s="7">
        <f t="shared" si="2"/>
        <v>161894741.96477479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95315075.17723529</v>
      </c>
      <c r="J167" s="5">
        <v>15164588.524886999</v>
      </c>
      <c r="K167" s="5">
        <v>6699156.9140272001</v>
      </c>
      <c r="L167" s="5">
        <v>0</v>
      </c>
      <c r="M167" s="5">
        <v>0</v>
      </c>
      <c r="N167" s="6">
        <v>16139373.810115885</v>
      </c>
      <c r="O167" s="6">
        <v>0</v>
      </c>
      <c r="P167" s="6">
        <v>0</v>
      </c>
      <c r="Q167" s="6">
        <v>0</v>
      </c>
      <c r="R167" s="6">
        <v>1054557.0596737703</v>
      </c>
      <c r="S167" s="7">
        <f t="shared" si="2"/>
        <v>134372751.48593915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89194959.399761572</v>
      </c>
      <c r="J168" s="5">
        <v>31918085.212669998</v>
      </c>
      <c r="K168" s="5">
        <v>13968736.180996001</v>
      </c>
      <c r="L168" s="5">
        <v>0</v>
      </c>
      <c r="M168" s="5">
        <v>0</v>
      </c>
      <c r="N168" s="6">
        <v>33720367.937756374</v>
      </c>
      <c r="O168" s="6">
        <v>0</v>
      </c>
      <c r="P168" s="6">
        <v>0</v>
      </c>
      <c r="Q168" s="6">
        <v>0</v>
      </c>
      <c r="R168" s="6">
        <v>1372497.8936374825</v>
      </c>
      <c r="S168" s="7">
        <f t="shared" si="2"/>
        <v>170174646.62482142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148153711.33895263</v>
      </c>
      <c r="J169" s="5">
        <v>30578771.122172002</v>
      </c>
      <c r="K169" s="5">
        <v>6483600.7963800998</v>
      </c>
      <c r="L169" s="5">
        <v>0</v>
      </c>
      <c r="M169" s="5">
        <v>0</v>
      </c>
      <c r="N169" s="6">
        <v>35567452.781050697</v>
      </c>
      <c r="O169" s="6">
        <v>12488871.390907979</v>
      </c>
      <c r="P169" s="6">
        <v>0</v>
      </c>
      <c r="Q169" s="6">
        <v>0</v>
      </c>
      <c r="R169" s="6">
        <v>1258669.6809141203</v>
      </c>
      <c r="S169" s="7">
        <f t="shared" si="2"/>
        <v>234531077.11037755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299085316.34299815</v>
      </c>
      <c r="J170" s="5">
        <v>61019744.434389003</v>
      </c>
      <c r="K170" s="5">
        <v>13686463.21267</v>
      </c>
      <c r="L170" s="5">
        <v>0</v>
      </c>
      <c r="M170" s="5">
        <v>0</v>
      </c>
      <c r="N170" s="6">
        <v>64750792.518540949</v>
      </c>
      <c r="O170" s="6">
        <v>30429148.578511298</v>
      </c>
      <c r="P170" s="6">
        <v>0</v>
      </c>
      <c r="Q170" s="6">
        <v>0</v>
      </c>
      <c r="R170" s="6">
        <v>3066750.0315269581</v>
      </c>
      <c r="S170" s="7">
        <f t="shared" si="2"/>
        <v>472038215.11863637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113330054.04859447</v>
      </c>
      <c r="J171" s="5">
        <v>48023604.488688</v>
      </c>
      <c r="K171" s="5">
        <v>19656837.040724002</v>
      </c>
      <c r="L171" s="5">
        <v>0</v>
      </c>
      <c r="M171" s="5">
        <v>0</v>
      </c>
      <c r="N171" s="6">
        <v>33226442.766299814</v>
      </c>
      <c r="O171" s="6">
        <v>0</v>
      </c>
      <c r="P171" s="6">
        <v>0</v>
      </c>
      <c r="Q171" s="6">
        <v>0</v>
      </c>
      <c r="R171" s="6">
        <v>1138639.68</v>
      </c>
      <c r="S171" s="7">
        <f t="shared" si="2"/>
        <v>215375578.0243063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81096854.903873116</v>
      </c>
      <c r="J172" s="5">
        <v>8924476.9954749998</v>
      </c>
      <c r="K172" s="5">
        <v>4117381.4027149002</v>
      </c>
      <c r="L172" s="5">
        <v>0</v>
      </c>
      <c r="M172" s="5">
        <v>0</v>
      </c>
      <c r="N172" s="6">
        <v>16143571.803381771</v>
      </c>
      <c r="O172" s="6">
        <v>0</v>
      </c>
      <c r="P172" s="6">
        <v>0</v>
      </c>
      <c r="Q172" s="6">
        <v>0</v>
      </c>
      <c r="R172" s="6">
        <v>969098.04000000015</v>
      </c>
      <c r="S172" s="7">
        <f t="shared" si="2"/>
        <v>111251383.14544478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126999642.08721273</v>
      </c>
      <c r="J173" s="5">
        <v>25048804.714931998</v>
      </c>
      <c r="K173" s="5">
        <v>10958725.140271001</v>
      </c>
      <c r="L173" s="5">
        <v>0</v>
      </c>
      <c r="M173" s="5">
        <v>0</v>
      </c>
      <c r="N173" s="6">
        <v>22300251.054294784</v>
      </c>
      <c r="O173" s="6">
        <v>0</v>
      </c>
      <c r="P173" s="6">
        <v>0</v>
      </c>
      <c r="Q173" s="6">
        <v>0</v>
      </c>
      <c r="R173" s="6">
        <v>1181979.18</v>
      </c>
      <c r="S173" s="7">
        <f t="shared" si="2"/>
        <v>186489402.17671055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175423554.86690974</v>
      </c>
      <c r="J174" s="5">
        <v>34329609.547510996</v>
      </c>
      <c r="K174" s="5">
        <v>16708820.41629</v>
      </c>
      <c r="L174" s="5">
        <v>0</v>
      </c>
      <c r="M174" s="5">
        <v>0</v>
      </c>
      <c r="N174" s="6">
        <v>34788039.682322443</v>
      </c>
      <c r="O174" s="6">
        <v>0</v>
      </c>
      <c r="P174" s="6">
        <v>0</v>
      </c>
      <c r="Q174" s="6">
        <v>0</v>
      </c>
      <c r="R174" s="6">
        <v>2016186.8101312805</v>
      </c>
      <c r="S174" s="7">
        <f t="shared" si="2"/>
        <v>263266211.32316443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72670116.91153954</v>
      </c>
      <c r="J175" s="5">
        <v>21496503.619910002</v>
      </c>
      <c r="K175" s="5">
        <v>8802569.9095022008</v>
      </c>
      <c r="L175" s="5">
        <v>0</v>
      </c>
      <c r="M175" s="5">
        <v>0</v>
      </c>
      <c r="N175" s="6">
        <v>19666046.94893647</v>
      </c>
      <c r="O175" s="6">
        <v>0</v>
      </c>
      <c r="P175" s="6">
        <v>0</v>
      </c>
      <c r="Q175" s="6">
        <v>0</v>
      </c>
      <c r="R175" s="6">
        <v>865118.72986871947</v>
      </c>
      <c r="S175" s="7">
        <f t="shared" si="2"/>
        <v>123500356.11975692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46874574.975346342</v>
      </c>
      <c r="J176" s="5">
        <v>9493797.9728507008</v>
      </c>
      <c r="K176" s="5">
        <v>4868580.6787329996</v>
      </c>
      <c r="L176" s="5">
        <v>0</v>
      </c>
      <c r="M176" s="5">
        <v>0</v>
      </c>
      <c r="N176" s="6">
        <v>11009049.795403212</v>
      </c>
      <c r="O176" s="6">
        <v>0</v>
      </c>
      <c r="P176" s="6">
        <v>0</v>
      </c>
      <c r="Q176" s="6">
        <v>0</v>
      </c>
      <c r="R176" s="6">
        <v>448643.77446353139</v>
      </c>
      <c r="S176" s="7">
        <f t="shared" si="2"/>
        <v>72694647.19679679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136940717.86841691</v>
      </c>
      <c r="J177" s="5">
        <v>29419711.457013998</v>
      </c>
      <c r="K177" s="5">
        <v>13184676.497738</v>
      </c>
      <c r="L177" s="5">
        <v>0</v>
      </c>
      <c r="M177" s="5">
        <v>0</v>
      </c>
      <c r="N177" s="6">
        <v>29245649.601841841</v>
      </c>
      <c r="O177" s="6">
        <v>0</v>
      </c>
      <c r="P177" s="6">
        <v>0</v>
      </c>
      <c r="Q177" s="6">
        <v>0</v>
      </c>
      <c r="R177" s="6">
        <v>1824015.3455364686</v>
      </c>
      <c r="S177" s="7">
        <f t="shared" si="2"/>
        <v>210614770.77054721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322939096.0299744</v>
      </c>
      <c r="J178" s="5">
        <v>62026622.298642002</v>
      </c>
      <c r="K178" s="5">
        <v>23666548.796379998</v>
      </c>
      <c r="L178" s="5">
        <v>0</v>
      </c>
      <c r="M178" s="5">
        <v>0</v>
      </c>
      <c r="N178" s="6">
        <v>57489341.917265788</v>
      </c>
      <c r="O178" s="6">
        <v>0</v>
      </c>
      <c r="P178" s="6">
        <v>0</v>
      </c>
      <c r="Q178" s="6">
        <v>0</v>
      </c>
      <c r="R178" s="6">
        <v>3767825.16</v>
      </c>
      <c r="S178" s="7">
        <f t="shared" si="2"/>
        <v>469889434.20226216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15509523.726582041</v>
      </c>
      <c r="J179" s="5">
        <v>709257.20361991005</v>
      </c>
      <c r="K179" s="5">
        <v>400231.90950225998</v>
      </c>
      <c r="L179" s="5">
        <v>0</v>
      </c>
      <c r="M179" s="5">
        <v>0</v>
      </c>
      <c r="N179" s="6">
        <v>1134950.4737642864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18003453.368998431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35640054.569317296</v>
      </c>
      <c r="J180" s="5">
        <v>12846868.606334999</v>
      </c>
      <c r="K180" s="5">
        <v>5755564.7782805003</v>
      </c>
      <c r="L180" s="5">
        <v>0</v>
      </c>
      <c r="M180" s="5">
        <v>0</v>
      </c>
      <c r="N180" s="6">
        <v>10488616.341296267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65069908.239699133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167344935.69172347</v>
      </c>
      <c r="J181" s="5">
        <v>39549077.945701003</v>
      </c>
      <c r="K181" s="5">
        <v>14179529.375566</v>
      </c>
      <c r="L181" s="5">
        <v>0</v>
      </c>
      <c r="M181" s="5">
        <v>0</v>
      </c>
      <c r="N181" s="6">
        <v>40991262.712662674</v>
      </c>
      <c r="O181" s="6">
        <v>0</v>
      </c>
      <c r="P181" s="6">
        <v>0</v>
      </c>
      <c r="Q181" s="6">
        <v>0</v>
      </c>
      <c r="R181" s="6">
        <v>1690146.36</v>
      </c>
      <c r="S181" s="7">
        <f t="shared" si="2"/>
        <v>263754952.08565316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37434248.645506874</v>
      </c>
      <c r="J182" s="5">
        <v>4790760.0271493997</v>
      </c>
      <c r="K182" s="5">
        <v>2363758.5791854998</v>
      </c>
      <c r="L182" s="5">
        <v>0</v>
      </c>
      <c r="M182" s="5">
        <v>0</v>
      </c>
      <c r="N182" s="6">
        <v>18120329.31803669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63167232.569878466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104209497.03718518</v>
      </c>
      <c r="J183" s="5">
        <v>15174477.095023001</v>
      </c>
      <c r="K183" s="5">
        <v>6637809.5746606002</v>
      </c>
      <c r="L183" s="5">
        <v>0</v>
      </c>
      <c r="M183" s="5">
        <v>0</v>
      </c>
      <c r="N183" s="6">
        <v>62369110.539321736</v>
      </c>
      <c r="O183" s="6">
        <v>0</v>
      </c>
      <c r="P183" s="6">
        <v>0</v>
      </c>
      <c r="Q183" s="6">
        <v>0</v>
      </c>
      <c r="R183" s="6">
        <v>1177936.1239156374</v>
      </c>
      <c r="S183" s="7">
        <f t="shared" si="2"/>
        <v>189568830.37010616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122727377.32201271</v>
      </c>
      <c r="J184" s="5">
        <v>22592448.099546999</v>
      </c>
      <c r="K184" s="5">
        <v>13863501.393665001</v>
      </c>
      <c r="L184" s="5">
        <v>0</v>
      </c>
      <c r="M184" s="5">
        <v>0</v>
      </c>
      <c r="N184" s="6">
        <v>45506274.371869296</v>
      </c>
      <c r="O184" s="6">
        <v>0</v>
      </c>
      <c r="P184" s="6">
        <v>0</v>
      </c>
      <c r="Q184" s="6">
        <v>0</v>
      </c>
      <c r="R184" s="6">
        <v>1441767.2513149166</v>
      </c>
      <c r="S184" s="7">
        <f t="shared" si="2"/>
        <v>206131368.43840891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184604985.71065691</v>
      </c>
      <c r="J185" s="5">
        <v>25462341.855204001</v>
      </c>
      <c r="K185" s="5">
        <v>12836911.972851001</v>
      </c>
      <c r="L185" s="5">
        <v>0</v>
      </c>
      <c r="M185" s="5">
        <v>0</v>
      </c>
      <c r="N185" s="6">
        <v>26672448.830366634</v>
      </c>
      <c r="O185" s="6">
        <v>0</v>
      </c>
      <c r="P185" s="6">
        <v>0</v>
      </c>
      <c r="Q185" s="6">
        <v>0</v>
      </c>
      <c r="R185" s="6">
        <v>1875639.124769446</v>
      </c>
      <c r="S185" s="7">
        <f t="shared" si="2"/>
        <v>251452327.49384803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209213833.93111628</v>
      </c>
      <c r="J186" s="5">
        <v>48271855.981899999</v>
      </c>
      <c r="K186" s="5">
        <v>14037321.755656</v>
      </c>
      <c r="L186" s="5">
        <v>0</v>
      </c>
      <c r="M186" s="5">
        <v>0</v>
      </c>
      <c r="N186" s="6">
        <v>39455087.762221798</v>
      </c>
      <c r="O186" s="6">
        <v>0</v>
      </c>
      <c r="P186" s="6">
        <v>0</v>
      </c>
      <c r="Q186" s="6">
        <v>0</v>
      </c>
      <c r="R186" s="6">
        <v>2180269.44</v>
      </c>
      <c r="S186" s="7">
        <f t="shared" si="2"/>
        <v>313158368.87089407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190273377.05308157</v>
      </c>
      <c r="J187" s="5">
        <v>49106050.986424997</v>
      </c>
      <c r="K187" s="5">
        <v>20768375.610860001</v>
      </c>
      <c r="L187" s="5">
        <v>0</v>
      </c>
      <c r="M187" s="5">
        <v>0</v>
      </c>
      <c r="N187" s="6">
        <v>43832921.406657428</v>
      </c>
      <c r="O187" s="6">
        <v>0</v>
      </c>
      <c r="P187" s="6">
        <v>0</v>
      </c>
      <c r="Q187" s="6">
        <v>0</v>
      </c>
      <c r="R187" s="6">
        <v>2138941.62</v>
      </c>
      <c r="S187" s="7">
        <f t="shared" si="2"/>
        <v>306119666.67702401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306482035.51393282</v>
      </c>
      <c r="J188" s="5">
        <v>77401478.479637995</v>
      </c>
      <c r="K188" s="5">
        <v>37234769.393665001</v>
      </c>
      <c r="L188" s="5">
        <v>0</v>
      </c>
      <c r="M188" s="5">
        <v>0</v>
      </c>
      <c r="N188" s="6">
        <v>68391000.176624894</v>
      </c>
      <c r="O188" s="6">
        <v>0</v>
      </c>
      <c r="P188" s="6">
        <v>0</v>
      </c>
      <c r="Q188" s="6">
        <v>0</v>
      </c>
      <c r="R188" s="6">
        <v>3693525.12</v>
      </c>
      <c r="S188" s="7">
        <f t="shared" si="2"/>
        <v>493202808.68386072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268766924.80752099</v>
      </c>
      <c r="J189" s="5">
        <v>47873388.244344003</v>
      </c>
      <c r="K189" s="5">
        <v>23073663.538462002</v>
      </c>
      <c r="L189" s="5">
        <v>0</v>
      </c>
      <c r="M189" s="5">
        <v>0</v>
      </c>
      <c r="N189" s="6">
        <v>52804402.48761861</v>
      </c>
      <c r="O189" s="6">
        <v>0</v>
      </c>
      <c r="P189" s="6">
        <v>0</v>
      </c>
      <c r="Q189" s="6">
        <v>0</v>
      </c>
      <c r="R189" s="6">
        <v>2917296.54</v>
      </c>
      <c r="S189" s="7">
        <f t="shared" si="2"/>
        <v>395435675.61794561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150142169.37943658</v>
      </c>
      <c r="J190" s="5">
        <v>28095500.126697</v>
      </c>
      <c r="K190" s="5">
        <v>19093599.140271999</v>
      </c>
      <c r="L190" s="5">
        <v>0</v>
      </c>
      <c r="M190" s="5">
        <v>0</v>
      </c>
      <c r="N190" s="6">
        <v>49385112.213688783</v>
      </c>
      <c r="O190" s="6">
        <v>0</v>
      </c>
      <c r="P190" s="6">
        <v>0</v>
      </c>
      <c r="Q190" s="6">
        <v>0</v>
      </c>
      <c r="R190" s="6">
        <v>1756963.7469138468</v>
      </c>
      <c r="S190" s="7">
        <f t="shared" si="2"/>
        <v>248473344.60700822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86989232.094728664</v>
      </c>
      <c r="J191" s="5">
        <v>8738069.9638010003</v>
      </c>
      <c r="K191" s="5">
        <v>3238117.3755656001</v>
      </c>
      <c r="L191" s="5">
        <v>0</v>
      </c>
      <c r="M191" s="5">
        <v>0</v>
      </c>
      <c r="N191" s="6">
        <v>7350358.4480835497</v>
      </c>
      <c r="O191" s="6">
        <v>0</v>
      </c>
      <c r="P191" s="6">
        <v>0</v>
      </c>
      <c r="Q191" s="6">
        <v>0</v>
      </c>
      <c r="R191" s="6">
        <v>1026213.2495456879</v>
      </c>
      <c r="S191" s="7">
        <f t="shared" si="2"/>
        <v>107341991.13172451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98792881.139680803</v>
      </c>
      <c r="J192" s="5">
        <v>14198740.714932</v>
      </c>
      <c r="K192" s="5">
        <v>5436474.6787329996</v>
      </c>
      <c r="L192" s="5">
        <v>0</v>
      </c>
      <c r="M192" s="5">
        <v>0</v>
      </c>
      <c r="N192" s="6">
        <v>11057862.335059658</v>
      </c>
      <c r="O192" s="6">
        <v>0</v>
      </c>
      <c r="P192" s="6">
        <v>0</v>
      </c>
      <c r="Q192" s="6">
        <v>0</v>
      </c>
      <c r="R192" s="6">
        <v>888843.46428169135</v>
      </c>
      <c r="S192" s="7">
        <f t="shared" si="2"/>
        <v>130374802.33268715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306793827.39122105</v>
      </c>
      <c r="J193" s="5">
        <v>55017446.036199003</v>
      </c>
      <c r="K193" s="5">
        <v>21087400.271492999</v>
      </c>
      <c r="L193" s="5">
        <v>0</v>
      </c>
      <c r="M193" s="5">
        <v>0</v>
      </c>
      <c r="N193" s="6">
        <v>45733033.785655841</v>
      </c>
      <c r="O193" s="6">
        <v>0</v>
      </c>
      <c r="P193" s="6">
        <v>0</v>
      </c>
      <c r="Q193" s="6">
        <v>0</v>
      </c>
      <c r="R193" s="6">
        <v>3879067.8263928955</v>
      </c>
      <c r="S193" s="7">
        <f t="shared" si="2"/>
        <v>432510775.31096178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100158536.68981504</v>
      </c>
      <c r="J194" s="5">
        <v>26999810.904977001</v>
      </c>
      <c r="K194" s="5">
        <v>13561985.447964</v>
      </c>
      <c r="L194" s="5">
        <v>0</v>
      </c>
      <c r="M194" s="5">
        <v>0</v>
      </c>
      <c r="N194" s="6">
        <v>23910172.561669387</v>
      </c>
      <c r="O194" s="6">
        <v>0</v>
      </c>
      <c r="P194" s="6">
        <v>0</v>
      </c>
      <c r="Q194" s="6">
        <v>0</v>
      </c>
      <c r="R194" s="6">
        <v>1099313.6400000001</v>
      </c>
      <c r="S194" s="7">
        <f t="shared" si="2"/>
        <v>165729819.24442542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356887407.88247627</v>
      </c>
      <c r="J195" s="5">
        <v>66850532.868777998</v>
      </c>
      <c r="K195" s="5">
        <v>23031040.063347999</v>
      </c>
      <c r="L195" s="5">
        <v>0</v>
      </c>
      <c r="M195" s="5">
        <v>0</v>
      </c>
      <c r="N195" s="6">
        <v>71089058.198880315</v>
      </c>
      <c r="O195" s="6">
        <v>0</v>
      </c>
      <c r="P195" s="6">
        <v>0</v>
      </c>
      <c r="Q195" s="6">
        <v>0</v>
      </c>
      <c r="R195" s="6">
        <v>4003936.2148492876</v>
      </c>
      <c r="S195" s="7">
        <f t="shared" si="2"/>
        <v>521861975.22833186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57298051.385485172</v>
      </c>
      <c r="J196" s="5">
        <v>8568601.9999998994</v>
      </c>
      <c r="K196" s="5">
        <v>2729467.5837103999</v>
      </c>
      <c r="L196" s="5">
        <v>0</v>
      </c>
      <c r="M196" s="5">
        <v>0</v>
      </c>
      <c r="N196" s="6">
        <v>7934228.4818651956</v>
      </c>
      <c r="O196" s="6">
        <v>0</v>
      </c>
      <c r="P196" s="6">
        <v>0</v>
      </c>
      <c r="Q196" s="6">
        <v>0</v>
      </c>
      <c r="R196" s="6">
        <v>610173.38618180947</v>
      </c>
      <c r="S196" s="7">
        <f t="shared" si="2"/>
        <v>77140522.837242484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20558272.60058007</v>
      </c>
      <c r="J197" s="5">
        <v>7644265.4027150003</v>
      </c>
      <c r="K197" s="5">
        <v>3377389.6832579002</v>
      </c>
      <c r="L197" s="5">
        <v>0</v>
      </c>
      <c r="M197" s="5">
        <v>0</v>
      </c>
      <c r="N197" s="6">
        <v>5839564.5803662315</v>
      </c>
      <c r="O197" s="6">
        <v>0</v>
      </c>
      <c r="P197" s="6">
        <v>0</v>
      </c>
      <c r="Q197" s="6">
        <v>0</v>
      </c>
      <c r="R197" s="6">
        <v>351833.9341804841</v>
      </c>
      <c r="S197" s="7">
        <f t="shared" si="2"/>
        <v>37771326.201099686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358000183.71328145</v>
      </c>
      <c r="J198" s="5">
        <v>80966028.841628999</v>
      </c>
      <c r="K198" s="5">
        <v>37842142.117647</v>
      </c>
      <c r="L198" s="5">
        <v>0</v>
      </c>
      <c r="M198" s="5">
        <v>0</v>
      </c>
      <c r="N198" s="6">
        <v>79101717.169326931</v>
      </c>
      <c r="O198" s="6">
        <v>0</v>
      </c>
      <c r="P198" s="6">
        <v>0</v>
      </c>
      <c r="Q198" s="6">
        <v>0</v>
      </c>
      <c r="R198" s="6">
        <v>5352509.345819517</v>
      </c>
      <c r="S198" s="7">
        <f t="shared" si="2"/>
        <v>561262581.18770385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126505517.02251512</v>
      </c>
      <c r="J199" s="5">
        <v>19133947.257918</v>
      </c>
      <c r="K199" s="5">
        <v>15643622.343891</v>
      </c>
      <c r="L199" s="5">
        <v>0</v>
      </c>
      <c r="M199" s="5">
        <v>0</v>
      </c>
      <c r="N199" s="6">
        <v>18717004.822350048</v>
      </c>
      <c r="O199" s="6">
        <v>0</v>
      </c>
      <c r="P199" s="6">
        <v>0</v>
      </c>
      <c r="Q199" s="6">
        <v>0</v>
      </c>
      <c r="R199" s="6">
        <v>1321209.1490401041</v>
      </c>
      <c r="S199" s="7">
        <f t="shared" si="2"/>
        <v>181321300.59571427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135636058.39557278</v>
      </c>
      <c r="J200" s="5">
        <v>23920048.018100001</v>
      </c>
      <c r="K200" s="5">
        <v>17337253.556561001</v>
      </c>
      <c r="L200" s="5">
        <v>0</v>
      </c>
      <c r="M200" s="5">
        <v>0</v>
      </c>
      <c r="N200" s="6">
        <v>113828796.39280996</v>
      </c>
      <c r="O200" s="6">
        <v>0</v>
      </c>
      <c r="P200" s="6">
        <v>0</v>
      </c>
      <c r="Q200" s="6">
        <v>0</v>
      </c>
      <c r="R200" s="6">
        <v>1102308.5767299782</v>
      </c>
      <c r="S200" s="7">
        <f t="shared" si="2"/>
        <v>291824464.93977368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109157036.25539245</v>
      </c>
      <c r="J201" s="5">
        <v>33209291.203620002</v>
      </c>
      <c r="K201" s="5">
        <v>19521002.343890999</v>
      </c>
      <c r="L201" s="5">
        <v>0</v>
      </c>
      <c r="M201" s="5">
        <v>0</v>
      </c>
      <c r="N201" s="6">
        <v>30977948.995528158</v>
      </c>
      <c r="O201" s="6">
        <v>0</v>
      </c>
      <c r="P201" s="6">
        <v>0</v>
      </c>
      <c r="Q201" s="6">
        <v>0</v>
      </c>
      <c r="R201" s="6">
        <v>1204321.3003338645</v>
      </c>
      <c r="S201" s="7">
        <f t="shared" ref="S201:S264" si="3">+SUM(G201:R201)</f>
        <v>194069600.09876546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46381303.522027023</v>
      </c>
      <c r="J202" s="5">
        <v>6625936.1447964003</v>
      </c>
      <c r="K202" s="5">
        <v>4647306.7239819001</v>
      </c>
      <c r="L202" s="5">
        <v>0</v>
      </c>
      <c r="M202" s="5">
        <v>0</v>
      </c>
      <c r="N202" s="6">
        <v>6739689.8587757219</v>
      </c>
      <c r="O202" s="6">
        <v>0</v>
      </c>
      <c r="P202" s="6">
        <v>0</v>
      </c>
      <c r="Q202" s="6">
        <v>0</v>
      </c>
      <c r="R202" s="6">
        <v>415213.62504456576</v>
      </c>
      <c r="S202" s="7">
        <f t="shared" si="3"/>
        <v>64809449.874625616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62718558.990605779</v>
      </c>
      <c r="J203" s="5">
        <v>12662220.153845999</v>
      </c>
      <c r="K203" s="5">
        <v>6098797.9457013998</v>
      </c>
      <c r="L203" s="5">
        <v>0</v>
      </c>
      <c r="M203" s="5">
        <v>0</v>
      </c>
      <c r="N203" s="6">
        <v>51896770.550770752</v>
      </c>
      <c r="O203" s="6">
        <v>0</v>
      </c>
      <c r="P203" s="6">
        <v>0</v>
      </c>
      <c r="Q203" s="6">
        <v>0</v>
      </c>
      <c r="R203" s="6">
        <v>490782.38754105655</v>
      </c>
      <c r="S203" s="7">
        <f t="shared" si="3"/>
        <v>133867130.028465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36366616.851697385</v>
      </c>
      <c r="J204" s="5">
        <v>6844625.0316743003</v>
      </c>
      <c r="K204" s="5">
        <v>3183882.5158370999</v>
      </c>
      <c r="L204" s="5">
        <v>0</v>
      </c>
      <c r="M204" s="5">
        <v>0</v>
      </c>
      <c r="N204" s="6">
        <v>13917663.729628824</v>
      </c>
      <c r="O204" s="6">
        <v>0</v>
      </c>
      <c r="P204" s="6">
        <v>0</v>
      </c>
      <c r="Q204" s="6">
        <v>0</v>
      </c>
      <c r="R204" s="6">
        <v>301998.50799851294</v>
      </c>
      <c r="S204" s="7">
        <f t="shared" si="3"/>
        <v>60614786.636836126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31261706.133398265</v>
      </c>
      <c r="J205" s="5">
        <v>3823920.4434389002</v>
      </c>
      <c r="K205" s="5">
        <v>3034429.2488687998</v>
      </c>
      <c r="L205" s="5">
        <v>0</v>
      </c>
      <c r="M205" s="5">
        <v>0</v>
      </c>
      <c r="N205" s="6">
        <v>3496881.9313704474</v>
      </c>
      <c r="O205" s="6">
        <v>0</v>
      </c>
      <c r="P205" s="6">
        <v>0</v>
      </c>
      <c r="Q205" s="6">
        <v>0</v>
      </c>
      <c r="R205" s="6">
        <v>452951.83452988882</v>
      </c>
      <c r="S205" s="7">
        <f t="shared" si="3"/>
        <v>42069889.591606304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163795734.31479916</v>
      </c>
      <c r="J206" s="5">
        <v>39099483.538461</v>
      </c>
      <c r="K206" s="5">
        <v>18572504.072397999</v>
      </c>
      <c r="L206" s="5">
        <v>0</v>
      </c>
      <c r="M206" s="5">
        <v>0</v>
      </c>
      <c r="N206" s="6">
        <v>32425090.898038514</v>
      </c>
      <c r="O206" s="6">
        <v>0</v>
      </c>
      <c r="P206" s="6">
        <v>0</v>
      </c>
      <c r="Q206" s="6">
        <v>0</v>
      </c>
      <c r="R206" s="6">
        <v>1660946.3551140241</v>
      </c>
      <c r="S206" s="7">
        <f t="shared" si="3"/>
        <v>255553759.17881069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96459208.993882105</v>
      </c>
      <c r="J207" s="5">
        <v>20577778.651583999</v>
      </c>
      <c r="K207" s="5">
        <v>9493972.5520361997</v>
      </c>
      <c r="L207" s="5">
        <v>0</v>
      </c>
      <c r="M207" s="5">
        <v>0</v>
      </c>
      <c r="N207" s="6">
        <v>18801905.287606698</v>
      </c>
      <c r="O207" s="6">
        <v>0</v>
      </c>
      <c r="P207" s="6">
        <v>0</v>
      </c>
      <c r="Q207" s="6">
        <v>0</v>
      </c>
      <c r="R207" s="6">
        <v>981471.94296618458</v>
      </c>
      <c r="S207" s="7">
        <f t="shared" si="3"/>
        <v>146314337.42807519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132028102.43552178</v>
      </c>
      <c r="J208" s="5">
        <v>13143951.221719</v>
      </c>
      <c r="K208" s="5">
        <v>5572159.1945700999</v>
      </c>
      <c r="L208" s="5">
        <v>0</v>
      </c>
      <c r="M208" s="5">
        <v>0</v>
      </c>
      <c r="N208" s="6">
        <v>13938316.08630847</v>
      </c>
      <c r="O208" s="6">
        <v>0</v>
      </c>
      <c r="P208" s="6">
        <v>0</v>
      </c>
      <c r="Q208" s="6">
        <v>0</v>
      </c>
      <c r="R208" s="6">
        <v>1250875.1407018206</v>
      </c>
      <c r="S208" s="7">
        <f t="shared" si="3"/>
        <v>165933404.07882118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702387777.84509838</v>
      </c>
      <c r="J209" s="5">
        <v>153077488.18099999</v>
      </c>
      <c r="K209" s="5">
        <v>50925330.986424997</v>
      </c>
      <c r="L209" s="5">
        <v>0</v>
      </c>
      <c r="M209" s="5">
        <v>0</v>
      </c>
      <c r="N209" s="6">
        <v>122703046.86716025</v>
      </c>
      <c r="O209" s="6">
        <v>0</v>
      </c>
      <c r="P209" s="6">
        <v>0</v>
      </c>
      <c r="Q209" s="6">
        <v>0</v>
      </c>
      <c r="R209" s="6">
        <v>7187855.8681326294</v>
      </c>
      <c r="S209" s="7">
        <f t="shared" si="3"/>
        <v>1036281499.7478162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165067123.20796123</v>
      </c>
      <c r="J210" s="5">
        <v>40486141.049773999</v>
      </c>
      <c r="K210" s="5">
        <v>23876647.285068002</v>
      </c>
      <c r="L210" s="5">
        <v>0</v>
      </c>
      <c r="M210" s="5">
        <v>0</v>
      </c>
      <c r="N210" s="6">
        <v>33339181.768345233</v>
      </c>
      <c r="O210" s="6">
        <v>0</v>
      </c>
      <c r="P210" s="6">
        <v>0</v>
      </c>
      <c r="Q210" s="6">
        <v>0</v>
      </c>
      <c r="R210" s="6">
        <v>1366711.0918673696</v>
      </c>
      <c r="S210" s="7">
        <f t="shared" si="3"/>
        <v>264135804.40301582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155432677.22995842</v>
      </c>
      <c r="J211" s="5">
        <v>58666859.927602001</v>
      </c>
      <c r="K211" s="5">
        <v>28319523.049773999</v>
      </c>
      <c r="L211" s="5">
        <v>0</v>
      </c>
      <c r="M211" s="5">
        <v>0</v>
      </c>
      <c r="N211" s="6">
        <v>36522095.918390319</v>
      </c>
      <c r="O211" s="6">
        <v>0</v>
      </c>
      <c r="P211" s="6">
        <v>0</v>
      </c>
      <c r="Q211" s="6">
        <v>0</v>
      </c>
      <c r="R211" s="6">
        <v>1755919.5959946832</v>
      </c>
      <c r="S211" s="7">
        <f t="shared" si="3"/>
        <v>280697075.72171944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73825870.553262055</v>
      </c>
      <c r="J212" s="5">
        <v>21538913.312217001</v>
      </c>
      <c r="K212" s="5">
        <v>10485442.371041</v>
      </c>
      <c r="L212" s="5">
        <v>0</v>
      </c>
      <c r="M212" s="5">
        <v>0</v>
      </c>
      <c r="N212" s="6">
        <v>16273039.916378688</v>
      </c>
      <c r="O212" s="6">
        <v>0</v>
      </c>
      <c r="P212" s="6">
        <v>0</v>
      </c>
      <c r="Q212" s="6">
        <v>0</v>
      </c>
      <c r="R212" s="6">
        <v>718993.65517058037</v>
      </c>
      <c r="S212" s="7">
        <f t="shared" si="3"/>
        <v>122842259.80806932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67566561.738863751</v>
      </c>
      <c r="J213" s="5">
        <v>25959404.389139999</v>
      </c>
      <c r="K213" s="5">
        <v>14201777.239819</v>
      </c>
      <c r="L213" s="5">
        <v>0</v>
      </c>
      <c r="M213" s="5">
        <v>0</v>
      </c>
      <c r="N213" s="6">
        <v>17299467.652251616</v>
      </c>
      <c r="O213" s="6">
        <v>0</v>
      </c>
      <c r="P213" s="6">
        <v>0</v>
      </c>
      <c r="Q213" s="6">
        <v>0</v>
      </c>
      <c r="R213" s="6">
        <v>816706.78883473633</v>
      </c>
      <c r="S213" s="7">
        <f t="shared" si="3"/>
        <v>125843917.8089091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83909308.461328313</v>
      </c>
      <c r="J214" s="5">
        <v>21149416.018098999</v>
      </c>
      <c r="K214" s="5">
        <v>8647868.7601810005</v>
      </c>
      <c r="L214" s="5">
        <v>0</v>
      </c>
      <c r="M214" s="5">
        <v>0</v>
      </c>
      <c r="N214" s="6">
        <v>19275797.966414414</v>
      </c>
      <c r="O214" s="6">
        <v>0</v>
      </c>
      <c r="P214" s="6">
        <v>0</v>
      </c>
      <c r="Q214" s="6">
        <v>0</v>
      </c>
      <c r="R214" s="6">
        <v>613565.65673059633</v>
      </c>
      <c r="S214" s="7">
        <f t="shared" si="3"/>
        <v>133595956.8627533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215550713.36770707</v>
      </c>
      <c r="J215" s="5">
        <v>50033020.696833</v>
      </c>
      <c r="K215" s="5">
        <v>25797737.058823999</v>
      </c>
      <c r="L215" s="5">
        <v>0</v>
      </c>
      <c r="M215" s="5">
        <v>0</v>
      </c>
      <c r="N215" s="6">
        <v>41049547.040381983</v>
      </c>
      <c r="O215" s="6">
        <v>0</v>
      </c>
      <c r="P215" s="6">
        <v>0</v>
      </c>
      <c r="Q215" s="6">
        <v>0</v>
      </c>
      <c r="R215" s="6">
        <v>2311329.6755478531</v>
      </c>
      <c r="S215" s="7">
        <f t="shared" si="3"/>
        <v>334742347.8392939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54724136.308959551</v>
      </c>
      <c r="J216" s="5">
        <v>7586781.6742081</v>
      </c>
      <c r="K216" s="5">
        <v>2989453.1764706001</v>
      </c>
      <c r="L216" s="5">
        <v>0</v>
      </c>
      <c r="M216" s="5">
        <v>0</v>
      </c>
      <c r="N216" s="6">
        <v>6462998.0651134439</v>
      </c>
      <c r="O216" s="6">
        <v>0</v>
      </c>
      <c r="P216" s="6">
        <v>0</v>
      </c>
      <c r="Q216" s="6">
        <v>0</v>
      </c>
      <c r="R216" s="6">
        <v>720279.80772155093</v>
      </c>
      <c r="S216" s="7">
        <f t="shared" si="3"/>
        <v>72483649.032473251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20764166.342238743</v>
      </c>
      <c r="J217" s="5">
        <v>3127591.8371040998</v>
      </c>
      <c r="K217" s="5">
        <v>1156578.0361991001</v>
      </c>
      <c r="L217" s="5">
        <v>0</v>
      </c>
      <c r="M217" s="5">
        <v>0</v>
      </c>
      <c r="N217" s="6">
        <v>7163665.8701370144</v>
      </c>
      <c r="O217" s="6">
        <v>0</v>
      </c>
      <c r="P217" s="6">
        <v>0</v>
      </c>
      <c r="Q217" s="6">
        <v>0</v>
      </c>
      <c r="R217" s="6">
        <v>200778.80937927365</v>
      </c>
      <c r="S217" s="7">
        <f t="shared" si="3"/>
        <v>32412780.89505823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114036044.81265295</v>
      </c>
      <c r="J218" s="5">
        <v>34112461.520361997</v>
      </c>
      <c r="K218" s="5">
        <v>11617149.936651999</v>
      </c>
      <c r="L218" s="5">
        <v>0</v>
      </c>
      <c r="M218" s="5">
        <v>0</v>
      </c>
      <c r="N218" s="6">
        <v>31087209.176071167</v>
      </c>
      <c r="O218" s="6">
        <v>0</v>
      </c>
      <c r="P218" s="6">
        <v>0</v>
      </c>
      <c r="Q218" s="6">
        <v>0</v>
      </c>
      <c r="R218" s="6">
        <v>1497486.4506207267</v>
      </c>
      <c r="S218" s="7">
        <f t="shared" si="3"/>
        <v>192350351.89635885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53229792.301789202</v>
      </c>
      <c r="J219" s="5">
        <v>19349372.742081001</v>
      </c>
      <c r="K219" s="5">
        <v>7305247.0045248996</v>
      </c>
      <c r="L219" s="5">
        <v>0</v>
      </c>
      <c r="M219" s="5">
        <v>0</v>
      </c>
      <c r="N219" s="6">
        <v>14668373.505573208</v>
      </c>
      <c r="O219" s="6">
        <v>0</v>
      </c>
      <c r="P219" s="6">
        <v>0</v>
      </c>
      <c r="Q219" s="6">
        <v>0</v>
      </c>
      <c r="R219" s="6">
        <v>449158.86000000004</v>
      </c>
      <c r="S219" s="7">
        <f t="shared" si="3"/>
        <v>95001944.413968325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123779299.33021417</v>
      </c>
      <c r="J220" s="5">
        <v>26851531.393665001</v>
      </c>
      <c r="K220" s="5">
        <v>13153538.497738</v>
      </c>
      <c r="L220" s="5">
        <v>0</v>
      </c>
      <c r="M220" s="5">
        <v>0</v>
      </c>
      <c r="N220" s="6">
        <v>31662464.117858786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197010313.33947596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17696048.86426745</v>
      </c>
      <c r="J221" s="5">
        <v>6023514.1900452003</v>
      </c>
      <c r="K221" s="5">
        <v>3451324.7239819001</v>
      </c>
      <c r="L221" s="5">
        <v>0</v>
      </c>
      <c r="M221" s="5">
        <v>0</v>
      </c>
      <c r="N221" s="6">
        <v>5815983.1709458437</v>
      </c>
      <c r="O221" s="6">
        <v>0</v>
      </c>
      <c r="P221" s="6">
        <v>0</v>
      </c>
      <c r="Q221" s="6">
        <v>0</v>
      </c>
      <c r="R221" s="6">
        <v>228336.89969468256</v>
      </c>
      <c r="S221" s="7">
        <f t="shared" si="3"/>
        <v>33215207.848935075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129300622.06271784</v>
      </c>
      <c r="J222" s="5">
        <v>24720738.760180999</v>
      </c>
      <c r="K222" s="5">
        <v>9857295.8009050004</v>
      </c>
      <c r="L222" s="5">
        <v>0</v>
      </c>
      <c r="M222" s="5">
        <v>0</v>
      </c>
      <c r="N222" s="6">
        <v>24861914.006307203</v>
      </c>
      <c r="O222" s="6">
        <v>0</v>
      </c>
      <c r="P222" s="6">
        <v>0</v>
      </c>
      <c r="Q222" s="6">
        <v>0</v>
      </c>
      <c r="R222" s="6">
        <v>1250961.3</v>
      </c>
      <c r="S222" s="7">
        <f t="shared" si="3"/>
        <v>189991531.93011105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68664583.980458021</v>
      </c>
      <c r="J223" s="5">
        <v>16921189.828054</v>
      </c>
      <c r="K223" s="5">
        <v>7452336.1266969005</v>
      </c>
      <c r="L223" s="5">
        <v>0</v>
      </c>
      <c r="M223" s="5">
        <v>0</v>
      </c>
      <c r="N223" s="6">
        <v>14964739.753621753</v>
      </c>
      <c r="O223" s="6">
        <v>0</v>
      </c>
      <c r="P223" s="6">
        <v>0</v>
      </c>
      <c r="Q223" s="6">
        <v>0</v>
      </c>
      <c r="R223" s="6">
        <v>500894.97420913982</v>
      </c>
      <c r="S223" s="7">
        <f t="shared" si="3"/>
        <v>108503744.66303982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346055023.30936474</v>
      </c>
      <c r="J224" s="5">
        <v>86106478.063347995</v>
      </c>
      <c r="K224" s="5">
        <v>33194264.904977001</v>
      </c>
      <c r="L224" s="5">
        <v>0</v>
      </c>
      <c r="M224" s="5">
        <v>0</v>
      </c>
      <c r="N224" s="6">
        <v>70097827.038928539</v>
      </c>
      <c r="O224" s="6">
        <v>0</v>
      </c>
      <c r="P224" s="6">
        <v>0</v>
      </c>
      <c r="Q224" s="6">
        <v>0</v>
      </c>
      <c r="R224" s="6">
        <v>4728814.1932456018</v>
      </c>
      <c r="S224" s="7">
        <f t="shared" si="3"/>
        <v>540182407.50986397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57090446.846525609</v>
      </c>
      <c r="J225" s="5">
        <v>18775020.00905</v>
      </c>
      <c r="K225" s="5">
        <v>7824166.4434388997</v>
      </c>
      <c r="L225" s="5">
        <v>0</v>
      </c>
      <c r="M225" s="5">
        <v>0</v>
      </c>
      <c r="N225" s="6">
        <v>14515348.262429297</v>
      </c>
      <c r="O225" s="6">
        <v>0</v>
      </c>
      <c r="P225" s="6">
        <v>0</v>
      </c>
      <c r="Q225" s="6">
        <v>0</v>
      </c>
      <c r="R225" s="6">
        <v>604163.03812406014</v>
      </c>
      <c r="S225" s="7">
        <f t="shared" si="3"/>
        <v>98809144.59956786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105639700.2459922</v>
      </c>
      <c r="J226" s="5">
        <v>23129319.339366</v>
      </c>
      <c r="K226" s="5">
        <v>11392163.674208</v>
      </c>
      <c r="L226" s="5">
        <v>0</v>
      </c>
      <c r="M226" s="5">
        <v>0</v>
      </c>
      <c r="N226" s="6">
        <v>23789923.14475812</v>
      </c>
      <c r="O226" s="6">
        <v>0</v>
      </c>
      <c r="P226" s="6">
        <v>0</v>
      </c>
      <c r="Q226" s="6">
        <v>0</v>
      </c>
      <c r="R226" s="6">
        <v>1243457.440359755</v>
      </c>
      <c r="S226" s="7">
        <f t="shared" si="3"/>
        <v>165194563.84468403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96678977.284703657</v>
      </c>
      <c r="J227" s="5">
        <v>27253180.660633001</v>
      </c>
      <c r="K227" s="5">
        <v>8177204.8235293999</v>
      </c>
      <c r="L227" s="5">
        <v>0</v>
      </c>
      <c r="M227" s="5">
        <v>0</v>
      </c>
      <c r="N227" s="6">
        <v>23824031.480760429</v>
      </c>
      <c r="O227" s="6">
        <v>0</v>
      </c>
      <c r="P227" s="6">
        <v>0</v>
      </c>
      <c r="Q227" s="6">
        <v>0</v>
      </c>
      <c r="R227" s="6">
        <v>1261446.6540614429</v>
      </c>
      <c r="S227" s="7">
        <f t="shared" si="3"/>
        <v>157194840.90368792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62044792.333245844</v>
      </c>
      <c r="J228" s="5">
        <v>20856475.619909</v>
      </c>
      <c r="K228" s="5">
        <v>6603713.0316741997</v>
      </c>
      <c r="L228" s="5">
        <v>0</v>
      </c>
      <c r="M228" s="5">
        <v>0</v>
      </c>
      <c r="N228" s="6">
        <v>18439134.522036996</v>
      </c>
      <c r="O228" s="6">
        <v>0</v>
      </c>
      <c r="P228" s="6">
        <v>0</v>
      </c>
      <c r="Q228" s="6">
        <v>0</v>
      </c>
      <c r="R228" s="6">
        <v>622018.62941304385</v>
      </c>
      <c r="S228" s="7">
        <f t="shared" si="3"/>
        <v>108566134.13627909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160647199.66449937</v>
      </c>
      <c r="J229" s="5">
        <v>57464567.981900997</v>
      </c>
      <c r="K229" s="5">
        <v>17309918.40724</v>
      </c>
      <c r="L229" s="5">
        <v>0</v>
      </c>
      <c r="M229" s="5">
        <v>0</v>
      </c>
      <c r="N229" s="6">
        <v>32356581.659596171</v>
      </c>
      <c r="O229" s="6">
        <v>0</v>
      </c>
      <c r="P229" s="6">
        <v>0</v>
      </c>
      <c r="Q229" s="6">
        <v>0</v>
      </c>
      <c r="R229" s="6">
        <v>2001966.8459473108</v>
      </c>
      <c r="S229" s="7">
        <f t="shared" si="3"/>
        <v>269780234.55918384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85798990.829599559</v>
      </c>
      <c r="J230" s="5">
        <v>24184514.923076998</v>
      </c>
      <c r="K230" s="5">
        <v>10845915.511312</v>
      </c>
      <c r="L230" s="5">
        <v>0</v>
      </c>
      <c r="M230" s="5">
        <v>0</v>
      </c>
      <c r="N230" s="6">
        <v>17888331.151885446</v>
      </c>
      <c r="O230" s="6">
        <v>0</v>
      </c>
      <c r="P230" s="6">
        <v>0</v>
      </c>
      <c r="Q230" s="6">
        <v>0</v>
      </c>
      <c r="R230" s="6">
        <v>1298293.1524235101</v>
      </c>
      <c r="S230" s="7">
        <f t="shared" si="3"/>
        <v>140016045.56829751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83238643.387811199</v>
      </c>
      <c r="J231" s="5">
        <v>20222394.515836999</v>
      </c>
      <c r="K231" s="5">
        <v>8415248.3981900997</v>
      </c>
      <c r="L231" s="5">
        <v>0</v>
      </c>
      <c r="M231" s="5">
        <v>0</v>
      </c>
      <c r="N231" s="6">
        <v>11560996.728989448</v>
      </c>
      <c r="O231" s="6">
        <v>0</v>
      </c>
      <c r="P231" s="6">
        <v>0</v>
      </c>
      <c r="Q231" s="6">
        <v>0</v>
      </c>
      <c r="R231" s="6">
        <v>899344.38567440421</v>
      </c>
      <c r="S231" s="7">
        <f t="shared" si="3"/>
        <v>124336627.41650215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117475947.67133227</v>
      </c>
      <c r="J232" s="5">
        <v>44201996.244344003</v>
      </c>
      <c r="K232" s="5">
        <v>19869347.303167</v>
      </c>
      <c r="L232" s="5">
        <v>0</v>
      </c>
      <c r="M232" s="5">
        <v>0</v>
      </c>
      <c r="N232" s="6">
        <v>32066809.361365117</v>
      </c>
      <c r="O232" s="6">
        <v>0</v>
      </c>
      <c r="P232" s="6">
        <v>0</v>
      </c>
      <c r="Q232" s="6">
        <v>0</v>
      </c>
      <c r="R232" s="6">
        <v>1268133.2065417313</v>
      </c>
      <c r="S232" s="7">
        <f t="shared" si="3"/>
        <v>214882233.78675011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111113862.80447933</v>
      </c>
      <c r="J233" s="5">
        <v>32479197.212669998</v>
      </c>
      <c r="K233" s="5">
        <v>12016064.932127001</v>
      </c>
      <c r="L233" s="5">
        <v>0</v>
      </c>
      <c r="M233" s="5">
        <v>0</v>
      </c>
      <c r="N233" s="6">
        <v>24546969.666115671</v>
      </c>
      <c r="O233" s="6">
        <v>0</v>
      </c>
      <c r="P233" s="6">
        <v>0</v>
      </c>
      <c r="Q233" s="6">
        <v>0</v>
      </c>
      <c r="R233" s="6">
        <v>1326746.0546011776</v>
      </c>
      <c r="S233" s="7">
        <f t="shared" si="3"/>
        <v>181482840.66999316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54145307.475316688</v>
      </c>
      <c r="J234" s="5">
        <v>10985732.371041</v>
      </c>
      <c r="K234" s="5">
        <v>4674136.6334841996</v>
      </c>
      <c r="L234" s="5">
        <v>0</v>
      </c>
      <c r="M234" s="5">
        <v>0</v>
      </c>
      <c r="N234" s="6">
        <v>9531879.4882399887</v>
      </c>
      <c r="O234" s="6">
        <v>0</v>
      </c>
      <c r="P234" s="6">
        <v>0</v>
      </c>
      <c r="Q234" s="6">
        <v>0</v>
      </c>
      <c r="R234" s="6">
        <v>751757.69506596413</v>
      </c>
      <c r="S234" s="7">
        <f t="shared" si="3"/>
        <v>80088813.663147837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53225070.980999105</v>
      </c>
      <c r="J235" s="5">
        <v>9885391.3212669995</v>
      </c>
      <c r="K235" s="5">
        <v>3959256.9954750999</v>
      </c>
      <c r="L235" s="5">
        <v>0</v>
      </c>
      <c r="M235" s="5">
        <v>0</v>
      </c>
      <c r="N235" s="6">
        <v>9431634.5107166916</v>
      </c>
      <c r="O235" s="6">
        <v>0</v>
      </c>
      <c r="P235" s="6">
        <v>0</v>
      </c>
      <c r="Q235" s="6">
        <v>0</v>
      </c>
      <c r="R235" s="6">
        <v>714156.44923398551</v>
      </c>
      <c r="S235" s="7">
        <f t="shared" si="3"/>
        <v>77215510.257691875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118724273.90537933</v>
      </c>
      <c r="J236" s="5">
        <v>30227075.574661002</v>
      </c>
      <c r="K236" s="5">
        <v>10769489.819004999</v>
      </c>
      <c r="L236" s="5">
        <v>0</v>
      </c>
      <c r="M236" s="5">
        <v>0</v>
      </c>
      <c r="N236" s="6">
        <v>60715817.825068206</v>
      </c>
      <c r="O236" s="6">
        <v>0</v>
      </c>
      <c r="P236" s="6">
        <v>0</v>
      </c>
      <c r="Q236" s="6">
        <v>0</v>
      </c>
      <c r="R236" s="6">
        <v>1248206.0610988727</v>
      </c>
      <c r="S236" s="7">
        <f t="shared" si="3"/>
        <v>221684863.1852124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155332504.3640835</v>
      </c>
      <c r="J237" s="5">
        <v>26153937.393665001</v>
      </c>
      <c r="K237" s="5">
        <v>13144248.79638</v>
      </c>
      <c r="L237" s="5">
        <v>0</v>
      </c>
      <c r="M237" s="5">
        <v>0</v>
      </c>
      <c r="N237" s="6">
        <v>28845855.317332268</v>
      </c>
      <c r="O237" s="6">
        <v>0</v>
      </c>
      <c r="P237" s="6">
        <v>0</v>
      </c>
      <c r="Q237" s="6">
        <v>0</v>
      </c>
      <c r="R237" s="6">
        <v>1680892.0571951491</v>
      </c>
      <c r="S237" s="7">
        <f t="shared" si="3"/>
        <v>225157437.92865592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349419535.00141287</v>
      </c>
      <c r="J238" s="5">
        <v>49425156.760181002</v>
      </c>
      <c r="K238" s="5">
        <v>19918954.325792</v>
      </c>
      <c r="L238" s="5">
        <v>0</v>
      </c>
      <c r="M238" s="5">
        <v>0</v>
      </c>
      <c r="N238" s="6">
        <v>46715504.304775797</v>
      </c>
      <c r="O238" s="6">
        <v>0</v>
      </c>
      <c r="P238" s="6">
        <v>0</v>
      </c>
      <c r="Q238" s="6">
        <v>0</v>
      </c>
      <c r="R238" s="6">
        <v>4096935.8709790953</v>
      </c>
      <c r="S238" s="7">
        <f t="shared" si="3"/>
        <v>469576086.26314074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141544301.40467525</v>
      </c>
      <c r="J239" s="5">
        <v>25835679.674208</v>
      </c>
      <c r="K239" s="5">
        <v>10762995.21267</v>
      </c>
      <c r="L239" s="5">
        <v>0</v>
      </c>
      <c r="M239" s="5">
        <v>0</v>
      </c>
      <c r="N239" s="6">
        <v>25830069.134817675</v>
      </c>
      <c r="O239" s="6">
        <v>0</v>
      </c>
      <c r="P239" s="6">
        <v>0</v>
      </c>
      <c r="Q239" s="6">
        <v>0</v>
      </c>
      <c r="R239" s="6">
        <v>1541687.5019148577</v>
      </c>
      <c r="S239" s="7">
        <f t="shared" si="3"/>
        <v>205514732.92828578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67757269.955185592</v>
      </c>
      <c r="J240" s="5">
        <v>14523676.434389001</v>
      </c>
      <c r="K240" s="5">
        <v>6232490.8778280998</v>
      </c>
      <c r="L240" s="5">
        <v>0</v>
      </c>
      <c r="M240" s="5">
        <v>0</v>
      </c>
      <c r="N240" s="6">
        <v>13606303.392447382</v>
      </c>
      <c r="O240" s="6">
        <v>0</v>
      </c>
      <c r="P240" s="6">
        <v>0</v>
      </c>
      <c r="Q240" s="6">
        <v>0</v>
      </c>
      <c r="R240" s="6">
        <v>647654.46991089941</v>
      </c>
      <c r="S240" s="7">
        <f t="shared" si="3"/>
        <v>102767395.12976098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106654213.83024555</v>
      </c>
      <c r="J241" s="5">
        <v>35480272.787331</v>
      </c>
      <c r="K241" s="5">
        <v>11275680.552036</v>
      </c>
      <c r="L241" s="5">
        <v>0</v>
      </c>
      <c r="M241" s="5">
        <v>0</v>
      </c>
      <c r="N241" s="6">
        <v>23691759.841143906</v>
      </c>
      <c r="O241" s="6">
        <v>0</v>
      </c>
      <c r="P241" s="6">
        <v>0</v>
      </c>
      <c r="Q241" s="6">
        <v>0</v>
      </c>
      <c r="R241" s="6">
        <v>1240012.8</v>
      </c>
      <c r="S241" s="7">
        <f t="shared" si="3"/>
        <v>178341939.81075644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174572480.57549509</v>
      </c>
      <c r="J242" s="5">
        <v>28827729.746606</v>
      </c>
      <c r="K242" s="5">
        <v>13818072.660633</v>
      </c>
      <c r="L242" s="5">
        <v>0</v>
      </c>
      <c r="M242" s="5">
        <v>0</v>
      </c>
      <c r="N242" s="6">
        <v>5379535.9368416574</v>
      </c>
      <c r="O242" s="6">
        <v>0</v>
      </c>
      <c r="P242" s="6">
        <v>0</v>
      </c>
      <c r="Q242" s="6">
        <v>0</v>
      </c>
      <c r="R242" s="6">
        <v>2879859.3571761721</v>
      </c>
      <c r="S242" s="7">
        <f t="shared" si="3"/>
        <v>225477678.27675194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99333053.37986353</v>
      </c>
      <c r="J243" s="5">
        <v>16467178.642534001</v>
      </c>
      <c r="K243" s="5">
        <v>7871992.6696832003</v>
      </c>
      <c r="L243" s="5">
        <v>0</v>
      </c>
      <c r="M243" s="5">
        <v>0</v>
      </c>
      <c r="N243" s="6">
        <v>2364552.5850960212</v>
      </c>
      <c r="O243" s="6">
        <v>0</v>
      </c>
      <c r="P243" s="6">
        <v>0</v>
      </c>
      <c r="Q243" s="6">
        <v>0</v>
      </c>
      <c r="R243" s="6">
        <v>1356977.7628238283</v>
      </c>
      <c r="S243" s="7">
        <f t="shared" si="3"/>
        <v>127393755.04000059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17292101.79655049</v>
      </c>
      <c r="J244" s="5">
        <v>4561760.6696832003</v>
      </c>
      <c r="K244" s="5">
        <v>2052297.9457014001</v>
      </c>
      <c r="L244" s="5">
        <v>0</v>
      </c>
      <c r="M244" s="5">
        <v>0</v>
      </c>
      <c r="N244" s="6">
        <v>6616186.4408850577</v>
      </c>
      <c r="O244" s="6">
        <v>1707722.4564745862</v>
      </c>
      <c r="P244" s="6">
        <v>0</v>
      </c>
      <c r="Q244" s="6">
        <v>0</v>
      </c>
      <c r="R244" s="6">
        <v>261366.77471587813</v>
      </c>
      <c r="S244" s="7">
        <f t="shared" si="3"/>
        <v>32491436.084010616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19203040.95252746</v>
      </c>
      <c r="J245" s="5">
        <v>3045276.2443439001</v>
      </c>
      <c r="K245" s="5">
        <v>764102.24434388999</v>
      </c>
      <c r="L245" s="5">
        <v>0</v>
      </c>
      <c r="M245" s="5">
        <v>0</v>
      </c>
      <c r="N245" s="6">
        <v>1874885.4413475851</v>
      </c>
      <c r="O245" s="6">
        <v>1914851.1215254141</v>
      </c>
      <c r="P245" s="6">
        <v>0</v>
      </c>
      <c r="Q245" s="6">
        <v>0</v>
      </c>
      <c r="R245" s="6">
        <v>193022.72755892112</v>
      </c>
      <c r="S245" s="7">
        <f t="shared" si="3"/>
        <v>26995178.731647171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455578989.82156909</v>
      </c>
      <c r="J246" s="5">
        <v>82085254.190044999</v>
      </c>
      <c r="K246" s="5">
        <v>45846236.986424997</v>
      </c>
      <c r="L246" s="5">
        <v>0</v>
      </c>
      <c r="M246" s="5">
        <v>0</v>
      </c>
      <c r="N246" s="6">
        <v>7191447.2071736306</v>
      </c>
      <c r="O246" s="6">
        <v>0</v>
      </c>
      <c r="P246" s="6">
        <v>0</v>
      </c>
      <c r="Q246" s="6">
        <v>0</v>
      </c>
      <c r="R246" s="6">
        <v>7036910.1530861538</v>
      </c>
      <c r="S246" s="7">
        <f t="shared" si="3"/>
        <v>597738838.3582989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168112179.27261639</v>
      </c>
      <c r="J247" s="5">
        <v>47116896.244344003</v>
      </c>
      <c r="K247" s="5">
        <v>21080996.389139999</v>
      </c>
      <c r="L247" s="5">
        <v>0</v>
      </c>
      <c r="M247" s="5">
        <v>0</v>
      </c>
      <c r="N247" s="6">
        <v>22761496.590815518</v>
      </c>
      <c r="O247" s="6">
        <v>0</v>
      </c>
      <c r="P247" s="6">
        <v>0</v>
      </c>
      <c r="Q247" s="6">
        <v>0</v>
      </c>
      <c r="R247" s="6">
        <v>2236497.3397797248</v>
      </c>
      <c r="S247" s="7">
        <f t="shared" si="3"/>
        <v>261308065.83669564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695926171.30695271</v>
      </c>
      <c r="J248" s="5">
        <v>205330429.80091</v>
      </c>
      <c r="K248" s="5">
        <v>86547018.968326002</v>
      </c>
      <c r="L248" s="5">
        <v>0</v>
      </c>
      <c r="M248" s="5">
        <v>0</v>
      </c>
      <c r="N248" s="6">
        <v>44211492.374079436</v>
      </c>
      <c r="O248" s="6">
        <v>0</v>
      </c>
      <c r="P248" s="6">
        <v>0</v>
      </c>
      <c r="Q248" s="6">
        <v>0</v>
      </c>
      <c r="R248" s="6">
        <v>8844912.0818599835</v>
      </c>
      <c r="S248" s="7">
        <f t="shared" si="3"/>
        <v>1040860024.5321281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28375865.863856543</v>
      </c>
      <c r="J249" s="5">
        <v>1237406.8597285</v>
      </c>
      <c r="K249" s="5">
        <v>331733.04977376002</v>
      </c>
      <c r="L249" s="5">
        <v>0</v>
      </c>
      <c r="M249" s="5">
        <v>0</v>
      </c>
      <c r="N249" s="6">
        <v>1039510.4074995037</v>
      </c>
      <c r="O249" s="6">
        <v>0</v>
      </c>
      <c r="P249" s="6">
        <v>0</v>
      </c>
      <c r="Q249" s="6">
        <v>0</v>
      </c>
      <c r="R249" s="6">
        <v>224175.15814001716</v>
      </c>
      <c r="S249" s="7">
        <f t="shared" si="3"/>
        <v>31208691.338998325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246988750.24050713</v>
      </c>
      <c r="J250" s="5">
        <v>76569151.601808995</v>
      </c>
      <c r="K250" s="5">
        <v>24990884.443438999</v>
      </c>
      <c r="L250" s="5">
        <v>0</v>
      </c>
      <c r="M250" s="5">
        <v>0</v>
      </c>
      <c r="N250" s="6">
        <v>78200814.148953944</v>
      </c>
      <c r="O250" s="6">
        <v>0</v>
      </c>
      <c r="P250" s="6">
        <v>0</v>
      </c>
      <c r="Q250" s="6">
        <v>0</v>
      </c>
      <c r="R250" s="6">
        <v>3017865.1989689022</v>
      </c>
      <c r="S250" s="7">
        <f t="shared" si="3"/>
        <v>429767465.63367796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183046832.33105713</v>
      </c>
      <c r="J251" s="5">
        <v>50184036.045248002</v>
      </c>
      <c r="K251" s="5">
        <v>18615181.393665001</v>
      </c>
      <c r="L251" s="5">
        <v>0</v>
      </c>
      <c r="M251" s="5">
        <v>0</v>
      </c>
      <c r="N251" s="6">
        <v>8017406.2334070057</v>
      </c>
      <c r="O251" s="6">
        <v>0</v>
      </c>
      <c r="P251" s="6">
        <v>0</v>
      </c>
      <c r="Q251" s="6">
        <v>0</v>
      </c>
      <c r="R251" s="6">
        <v>2714408.459389295</v>
      </c>
      <c r="S251" s="7">
        <f t="shared" si="3"/>
        <v>262577864.46276644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104244074.09529704</v>
      </c>
      <c r="J252" s="5">
        <v>23990741.963801</v>
      </c>
      <c r="K252" s="5">
        <v>12586866.778281</v>
      </c>
      <c r="L252" s="5">
        <v>0</v>
      </c>
      <c r="M252" s="5">
        <v>0</v>
      </c>
      <c r="N252" s="6">
        <v>56082064.39999783</v>
      </c>
      <c r="O252" s="6">
        <v>0</v>
      </c>
      <c r="P252" s="6">
        <v>0</v>
      </c>
      <c r="Q252" s="6">
        <v>0</v>
      </c>
      <c r="R252" s="6">
        <v>1350304.9206107049</v>
      </c>
      <c r="S252" s="7">
        <f t="shared" si="3"/>
        <v>198254052.15798756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116673372.3095265</v>
      </c>
      <c r="J253" s="5">
        <v>13218027.384615</v>
      </c>
      <c r="K253" s="5">
        <v>4584206.9683256997</v>
      </c>
      <c r="L253" s="5">
        <v>0</v>
      </c>
      <c r="M253" s="5">
        <v>0</v>
      </c>
      <c r="N253" s="6">
        <v>3453255.6306293989</v>
      </c>
      <c r="O253" s="6">
        <v>0</v>
      </c>
      <c r="P253" s="6">
        <v>0</v>
      </c>
      <c r="Q253" s="6">
        <v>0</v>
      </c>
      <c r="R253" s="6">
        <v>1189115.078068488</v>
      </c>
      <c r="S253" s="7">
        <f t="shared" si="3"/>
        <v>139117977.3711651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69206755.326711774</v>
      </c>
      <c r="J254" s="5">
        <v>13182494.352941001</v>
      </c>
      <c r="K254" s="5">
        <v>7580481.3031674996</v>
      </c>
      <c r="L254" s="5">
        <v>0</v>
      </c>
      <c r="M254" s="5">
        <v>0</v>
      </c>
      <c r="N254" s="6">
        <v>2161669.5689459872</v>
      </c>
      <c r="O254" s="6">
        <v>0</v>
      </c>
      <c r="P254" s="6">
        <v>0</v>
      </c>
      <c r="Q254" s="6">
        <v>0</v>
      </c>
      <c r="R254" s="6">
        <v>868031.06223682931</v>
      </c>
      <c r="S254" s="7">
        <f t="shared" si="3"/>
        <v>92999431.614003092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84521178.291174591</v>
      </c>
      <c r="J255" s="5">
        <v>15526209.891403001</v>
      </c>
      <c r="K255" s="5">
        <v>7528510.0090498002</v>
      </c>
      <c r="L255" s="5">
        <v>0</v>
      </c>
      <c r="M255" s="5">
        <v>0</v>
      </c>
      <c r="N255" s="6">
        <v>2166915.5560659682</v>
      </c>
      <c r="O255" s="6">
        <v>0</v>
      </c>
      <c r="P255" s="6">
        <v>0</v>
      </c>
      <c r="Q255" s="6">
        <v>0</v>
      </c>
      <c r="R255" s="6">
        <v>1358224.8121677432</v>
      </c>
      <c r="S255" s="7">
        <f t="shared" si="3"/>
        <v>111101038.55986111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71245808.636170551</v>
      </c>
      <c r="J256" s="5">
        <v>14376375.782805</v>
      </c>
      <c r="K256" s="5">
        <v>3620601.3212668998</v>
      </c>
      <c r="L256" s="5">
        <v>0</v>
      </c>
      <c r="M256" s="5">
        <v>0</v>
      </c>
      <c r="N256" s="6">
        <v>481370.78723792825</v>
      </c>
      <c r="O256" s="6">
        <v>0</v>
      </c>
      <c r="P256" s="6">
        <v>0</v>
      </c>
      <c r="Q256" s="6">
        <v>0</v>
      </c>
      <c r="R256" s="6">
        <v>885323.88258090825</v>
      </c>
      <c r="S256" s="7">
        <f t="shared" si="3"/>
        <v>90609480.410061285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43464251.549578205</v>
      </c>
      <c r="J257" s="5">
        <v>9533998.3710407</v>
      </c>
      <c r="K257" s="5">
        <v>4845823.9547512</v>
      </c>
      <c r="L257" s="5">
        <v>0</v>
      </c>
      <c r="M257" s="5">
        <v>0</v>
      </c>
      <c r="N257" s="6">
        <v>37429414.360530995</v>
      </c>
      <c r="O257" s="6">
        <v>0</v>
      </c>
      <c r="P257" s="6">
        <v>0</v>
      </c>
      <c r="Q257" s="6">
        <v>0</v>
      </c>
      <c r="R257" s="6">
        <v>549333.10525134846</v>
      </c>
      <c r="S257" s="7">
        <f t="shared" si="3"/>
        <v>95822821.341152444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24555997.869211629</v>
      </c>
      <c r="J258" s="5">
        <v>5924775.3846153999</v>
      </c>
      <c r="K258" s="5">
        <v>2788373.6561086001</v>
      </c>
      <c r="L258" s="5">
        <v>0</v>
      </c>
      <c r="M258" s="5">
        <v>0</v>
      </c>
      <c r="N258" s="6">
        <v>1746561.7193181384</v>
      </c>
      <c r="O258" s="6">
        <v>0</v>
      </c>
      <c r="P258" s="6">
        <v>0</v>
      </c>
      <c r="Q258" s="6">
        <v>0</v>
      </c>
      <c r="R258" s="6">
        <v>387200.9443771909</v>
      </c>
      <c r="S258" s="7">
        <f t="shared" si="3"/>
        <v>35402909.573630959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163921897.39670116</v>
      </c>
      <c r="J259" s="5">
        <v>41805223.719457</v>
      </c>
      <c r="K259" s="5">
        <v>21918863.312217001</v>
      </c>
      <c r="L259" s="5">
        <v>0</v>
      </c>
      <c r="M259" s="5">
        <v>0</v>
      </c>
      <c r="N259" s="6">
        <v>11369575.793264773</v>
      </c>
      <c r="O259" s="6">
        <v>0</v>
      </c>
      <c r="P259" s="6">
        <v>0</v>
      </c>
      <c r="Q259" s="6">
        <v>0</v>
      </c>
      <c r="R259" s="6">
        <v>2783567.849471637</v>
      </c>
      <c r="S259" s="7">
        <f t="shared" si="3"/>
        <v>241799128.07111156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24537747.629674621</v>
      </c>
      <c r="J260" s="5">
        <v>4161195.2760180999</v>
      </c>
      <c r="K260" s="5">
        <v>865145.24886876997</v>
      </c>
      <c r="L260" s="5">
        <v>0</v>
      </c>
      <c r="M260" s="5">
        <v>0</v>
      </c>
      <c r="N260" s="6">
        <v>10213445.983559296</v>
      </c>
      <c r="O260" s="6">
        <v>0</v>
      </c>
      <c r="P260" s="6">
        <v>0</v>
      </c>
      <c r="Q260" s="6">
        <v>0</v>
      </c>
      <c r="R260" s="6">
        <v>386481.20615117205</v>
      </c>
      <c r="S260" s="7">
        <f t="shared" si="3"/>
        <v>40164015.344271958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1203072478.2974637</v>
      </c>
      <c r="J261" s="5">
        <v>218576513.03167</v>
      </c>
      <c r="K261" s="5">
        <v>133213390.38009</v>
      </c>
      <c r="L261" s="5">
        <v>0</v>
      </c>
      <c r="M261" s="5">
        <v>0</v>
      </c>
      <c r="N261" s="6">
        <v>21620120.808454126</v>
      </c>
      <c r="O261" s="6">
        <v>0</v>
      </c>
      <c r="P261" s="6">
        <v>0</v>
      </c>
      <c r="Q261" s="6">
        <v>0</v>
      </c>
      <c r="R261" s="6">
        <v>20637453.059999999</v>
      </c>
      <c r="S261" s="7">
        <f t="shared" si="3"/>
        <v>1597119955.5776777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8668016.8088069484</v>
      </c>
      <c r="J262" s="5">
        <v>2032181.0045249001</v>
      </c>
      <c r="K262" s="5">
        <v>386857.55656108999</v>
      </c>
      <c r="L262" s="5">
        <v>0</v>
      </c>
      <c r="M262" s="5">
        <v>0</v>
      </c>
      <c r="N262" s="6">
        <v>4530664.1656242143</v>
      </c>
      <c r="O262" s="6">
        <v>0</v>
      </c>
      <c r="P262" s="6">
        <v>0</v>
      </c>
      <c r="Q262" s="6">
        <v>0</v>
      </c>
      <c r="R262" s="6">
        <v>99667.8</v>
      </c>
      <c r="S262" s="7">
        <f t="shared" si="3"/>
        <v>15717387.335517153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128392823.22391482</v>
      </c>
      <c r="H263" s="5">
        <v>77498292.470006004</v>
      </c>
      <c r="I263" s="17">
        <v>0</v>
      </c>
      <c r="J263" s="5">
        <v>27667176.41629</v>
      </c>
      <c r="K263" s="5">
        <v>16527723.61991</v>
      </c>
      <c r="L263" s="5">
        <v>0</v>
      </c>
      <c r="M263" s="5">
        <v>69076285.492360547</v>
      </c>
      <c r="N263" s="6">
        <v>0</v>
      </c>
      <c r="O263" s="6">
        <v>0</v>
      </c>
      <c r="P263" s="6">
        <v>0</v>
      </c>
      <c r="Q263" s="6">
        <v>2133256.3200000003</v>
      </c>
      <c r="R263" s="6">
        <v>0</v>
      </c>
      <c r="S263" s="7">
        <f t="shared" si="3"/>
        <v>321295557.54248136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87072783.807568818</v>
      </c>
      <c r="H264" s="5">
        <v>52557392.977707118</v>
      </c>
      <c r="I264" s="17">
        <v>0</v>
      </c>
      <c r="J264" s="5">
        <v>12218137.257919</v>
      </c>
      <c r="K264" s="5">
        <v>6897598.3167420998</v>
      </c>
      <c r="L264" s="5">
        <v>0</v>
      </c>
      <c r="M264" s="5">
        <v>31013021.481889732</v>
      </c>
      <c r="N264" s="6">
        <v>0</v>
      </c>
      <c r="O264" s="6">
        <v>0</v>
      </c>
      <c r="P264" s="6">
        <v>0</v>
      </c>
      <c r="Q264" s="6">
        <v>1383045.66</v>
      </c>
      <c r="R264" s="6">
        <v>0</v>
      </c>
      <c r="S264" s="7">
        <f t="shared" si="3"/>
        <v>191141979.50182676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121703573.36933775</v>
      </c>
      <c r="H265" s="5">
        <v>73460641.23204805</v>
      </c>
      <c r="I265" s="17">
        <v>0</v>
      </c>
      <c r="J265" s="5">
        <v>23480685.674208</v>
      </c>
      <c r="K265" s="5">
        <v>17851397.330317002</v>
      </c>
      <c r="L265" s="5">
        <v>0</v>
      </c>
      <c r="M265" s="5">
        <v>63652805.700732976</v>
      </c>
      <c r="N265" s="6">
        <v>0</v>
      </c>
      <c r="O265" s="6">
        <v>0</v>
      </c>
      <c r="P265" s="6">
        <v>0</v>
      </c>
      <c r="Q265" s="6">
        <v>2369928.6</v>
      </c>
      <c r="R265" s="6">
        <v>0</v>
      </c>
      <c r="S265" s="7">
        <f t="shared" ref="S265:S328" si="4">+SUM(G265:R265)</f>
        <v>302519031.90664381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122913107.66555813</v>
      </c>
      <c r="H266" s="5">
        <v>74190719.754252642</v>
      </c>
      <c r="I266" s="17">
        <v>0</v>
      </c>
      <c r="J266" s="5">
        <v>23285579.873303</v>
      </c>
      <c r="K266" s="5">
        <v>17643079.022624999</v>
      </c>
      <c r="L266" s="5">
        <v>0</v>
      </c>
      <c r="M266" s="5">
        <v>49816259.020655662</v>
      </c>
      <c r="N266" s="6">
        <v>0</v>
      </c>
      <c r="O266" s="6">
        <v>0</v>
      </c>
      <c r="P266" s="6">
        <v>0</v>
      </c>
      <c r="Q266" s="6">
        <v>2202197.94</v>
      </c>
      <c r="R266" s="6">
        <v>0</v>
      </c>
      <c r="S266" s="7">
        <f t="shared" si="4"/>
        <v>290050943.27639443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116498638.27817966</v>
      </c>
      <c r="H267" s="5">
        <v>70318926.82891129</v>
      </c>
      <c r="I267" s="17">
        <v>0</v>
      </c>
      <c r="J267" s="5">
        <v>18771975.457013998</v>
      </c>
      <c r="K267" s="5">
        <v>9741063.6470587999</v>
      </c>
      <c r="L267" s="5">
        <v>0</v>
      </c>
      <c r="M267" s="5">
        <v>51178208.308008537</v>
      </c>
      <c r="N267" s="6">
        <v>0</v>
      </c>
      <c r="O267" s="6">
        <v>0</v>
      </c>
      <c r="P267" s="6">
        <v>0</v>
      </c>
      <c r="Q267" s="6">
        <v>2330647.2000000002</v>
      </c>
      <c r="R267" s="6">
        <v>0</v>
      </c>
      <c r="S267" s="7">
        <f t="shared" si="4"/>
        <v>268839459.7191723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203257186.42657128</v>
      </c>
      <c r="H268" s="5">
        <v>122686646.22200575</v>
      </c>
      <c r="I268" s="17">
        <v>0</v>
      </c>
      <c r="J268" s="5">
        <v>58805106.787330002</v>
      </c>
      <c r="K268" s="5">
        <v>45411686.914026998</v>
      </c>
      <c r="L268" s="5">
        <v>0</v>
      </c>
      <c r="M268" s="5">
        <v>129137349.14413673</v>
      </c>
      <c r="N268" s="6">
        <v>0</v>
      </c>
      <c r="O268" s="6">
        <v>0</v>
      </c>
      <c r="P268" s="6">
        <v>0</v>
      </c>
      <c r="Q268" s="6">
        <v>4572000</v>
      </c>
      <c r="R268" s="6">
        <v>0</v>
      </c>
      <c r="S268" s="7">
        <f t="shared" si="4"/>
        <v>563869975.49407077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116287598.22306384</v>
      </c>
      <c r="H269" s="5">
        <v>70191542.419848725</v>
      </c>
      <c r="I269" s="17">
        <v>0</v>
      </c>
      <c r="J269" s="5">
        <v>30245149.701357</v>
      </c>
      <c r="K269" s="5">
        <v>24339948.380089998</v>
      </c>
      <c r="L269" s="5">
        <v>0</v>
      </c>
      <c r="M269" s="5">
        <v>89968972.268368304</v>
      </c>
      <c r="N269" s="6">
        <v>0</v>
      </c>
      <c r="O269" s="6">
        <v>0</v>
      </c>
      <c r="P269" s="6">
        <v>0</v>
      </c>
      <c r="Q269" s="6">
        <v>2241755.64</v>
      </c>
      <c r="R269" s="6">
        <v>0</v>
      </c>
      <c r="S269" s="7">
        <f t="shared" si="4"/>
        <v>333274966.63272786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134847997.67994815</v>
      </c>
      <c r="H270" s="5">
        <v>81394655.096647009</v>
      </c>
      <c r="I270" s="17">
        <v>0</v>
      </c>
      <c r="J270" s="5">
        <v>23758806.018100001</v>
      </c>
      <c r="K270" s="5">
        <v>15945042.180995001</v>
      </c>
      <c r="L270" s="5">
        <v>0</v>
      </c>
      <c r="M270" s="5">
        <v>79126354.299496964</v>
      </c>
      <c r="N270" s="6">
        <v>0</v>
      </c>
      <c r="O270" s="6">
        <v>0</v>
      </c>
      <c r="P270" s="6">
        <v>0</v>
      </c>
      <c r="Q270" s="6">
        <v>2161213.02</v>
      </c>
      <c r="R270" s="6">
        <v>0</v>
      </c>
      <c r="S270" s="7">
        <f t="shared" si="4"/>
        <v>337234068.29518712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214216613.62109268</v>
      </c>
      <c r="H271" s="5">
        <v>129301789.2860657</v>
      </c>
      <c r="I271" s="17">
        <v>0</v>
      </c>
      <c r="J271" s="5">
        <v>55307250.959275998</v>
      </c>
      <c r="K271" s="5">
        <v>43303851.140271999</v>
      </c>
      <c r="L271" s="5">
        <v>0</v>
      </c>
      <c r="M271" s="5">
        <v>135762327.24289823</v>
      </c>
      <c r="N271" s="6">
        <v>0</v>
      </c>
      <c r="O271" s="6">
        <v>0</v>
      </c>
      <c r="P271" s="6">
        <v>0</v>
      </c>
      <c r="Q271" s="6">
        <v>4423343.7600000007</v>
      </c>
      <c r="R271" s="6">
        <v>0</v>
      </c>
      <c r="S271" s="7">
        <f t="shared" si="4"/>
        <v>582315176.00960469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185893535.50853413</v>
      </c>
      <c r="H272" s="5">
        <v>112205894.54598461</v>
      </c>
      <c r="I272" s="17">
        <v>0</v>
      </c>
      <c r="J272" s="5">
        <v>34728790.244344003</v>
      </c>
      <c r="K272" s="5">
        <v>19791196.823529001</v>
      </c>
      <c r="L272" s="5">
        <v>0</v>
      </c>
      <c r="M272" s="5">
        <v>113378103.99995184</v>
      </c>
      <c r="N272" s="6">
        <v>0</v>
      </c>
      <c r="O272" s="6">
        <v>0</v>
      </c>
      <c r="P272" s="6">
        <v>0</v>
      </c>
      <c r="Q272" s="6">
        <v>4074348.7800000003</v>
      </c>
      <c r="R272" s="6">
        <v>0</v>
      </c>
      <c r="S272" s="7">
        <f t="shared" si="4"/>
        <v>470071869.90234357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102902102.44023813</v>
      </c>
      <c r="H273" s="5">
        <v>62112017.092920318</v>
      </c>
      <c r="I273" s="17">
        <v>0</v>
      </c>
      <c r="J273" s="5">
        <v>13021187.692307999</v>
      </c>
      <c r="K273" s="5">
        <v>6623871.0678733001</v>
      </c>
      <c r="L273" s="5">
        <v>0</v>
      </c>
      <c r="M273" s="5">
        <v>46004653.762926854</v>
      </c>
      <c r="N273" s="6">
        <v>0</v>
      </c>
      <c r="O273" s="6">
        <v>0</v>
      </c>
      <c r="P273" s="6">
        <v>0</v>
      </c>
      <c r="Q273" s="6">
        <v>2184300.9</v>
      </c>
      <c r="R273" s="6">
        <v>0</v>
      </c>
      <c r="S273" s="7">
        <f t="shared" si="4"/>
        <v>232848132.95626661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36604696.952559225</v>
      </c>
      <c r="H274" s="5">
        <v>22094704.664746262</v>
      </c>
      <c r="I274" s="17">
        <v>0</v>
      </c>
      <c r="J274" s="5">
        <v>8069002.5158371003</v>
      </c>
      <c r="K274" s="5">
        <v>7567431.9457013998</v>
      </c>
      <c r="L274" s="5">
        <v>0</v>
      </c>
      <c r="M274" s="5">
        <v>17740559.051936425</v>
      </c>
      <c r="N274" s="6">
        <v>0</v>
      </c>
      <c r="O274" s="6">
        <v>0</v>
      </c>
      <c r="P274" s="6">
        <v>0</v>
      </c>
      <c r="Q274" s="6">
        <v>470034</v>
      </c>
      <c r="R274" s="6">
        <v>0</v>
      </c>
      <c r="S274" s="7">
        <f t="shared" si="4"/>
        <v>92546429.130780429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36189325.75539393</v>
      </c>
      <c r="H275" s="5">
        <v>21843985.366632588</v>
      </c>
      <c r="I275" s="17">
        <v>0</v>
      </c>
      <c r="J275" s="5">
        <v>8327220.2805428999</v>
      </c>
      <c r="K275" s="5">
        <v>10981939.21267</v>
      </c>
      <c r="L275" s="5">
        <v>0</v>
      </c>
      <c r="M275" s="5">
        <v>18985710.98304639</v>
      </c>
      <c r="N275" s="6">
        <v>0</v>
      </c>
      <c r="O275" s="6">
        <v>0</v>
      </c>
      <c r="P275" s="6">
        <v>0</v>
      </c>
      <c r="Q275" s="6">
        <v>447263.64</v>
      </c>
      <c r="R275" s="6">
        <v>0</v>
      </c>
      <c r="S275" s="7">
        <f t="shared" si="4"/>
        <v>96775445.238285825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117450108.64528708</v>
      </c>
      <c r="H276" s="5">
        <v>70893237.190932348</v>
      </c>
      <c r="I276" s="17">
        <v>0</v>
      </c>
      <c r="J276" s="5">
        <v>20537792.470587999</v>
      </c>
      <c r="K276" s="5">
        <v>12982792.642534001</v>
      </c>
      <c r="L276" s="5">
        <v>0</v>
      </c>
      <c r="M276" s="5">
        <v>57422452.00529258</v>
      </c>
      <c r="N276" s="6">
        <v>0</v>
      </c>
      <c r="O276" s="6">
        <v>0</v>
      </c>
      <c r="P276" s="6">
        <v>0</v>
      </c>
      <c r="Q276" s="6">
        <v>2522645.2799999998</v>
      </c>
      <c r="R276" s="6">
        <v>0</v>
      </c>
      <c r="S276" s="7">
        <f t="shared" si="4"/>
        <v>281809028.23463398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133141121.53710377</v>
      </c>
      <c r="H277" s="5">
        <v>80364379.546918362</v>
      </c>
      <c r="I277" s="17">
        <v>0</v>
      </c>
      <c r="J277" s="5">
        <v>28238020.986425001</v>
      </c>
      <c r="K277" s="5">
        <v>16687607.728506999</v>
      </c>
      <c r="L277" s="5">
        <v>0</v>
      </c>
      <c r="M277" s="5">
        <v>77840723.499684155</v>
      </c>
      <c r="N277" s="6">
        <v>0</v>
      </c>
      <c r="O277" s="6">
        <v>0</v>
      </c>
      <c r="P277" s="6">
        <v>0</v>
      </c>
      <c r="Q277" s="6">
        <v>2434122.1800000002</v>
      </c>
      <c r="R277" s="6">
        <v>0</v>
      </c>
      <c r="S277" s="7">
        <f t="shared" si="4"/>
        <v>338705975.47863835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172225811.41741019</v>
      </c>
      <c r="H278" s="5">
        <v>103956015.36725511</v>
      </c>
      <c r="I278" s="17">
        <v>0</v>
      </c>
      <c r="J278" s="5">
        <v>56167589.113122001</v>
      </c>
      <c r="K278" s="5">
        <v>39088663.701357998</v>
      </c>
      <c r="L278" s="5">
        <v>0</v>
      </c>
      <c r="M278" s="5">
        <v>101968549.03752771</v>
      </c>
      <c r="N278" s="6">
        <v>0</v>
      </c>
      <c r="O278" s="6">
        <v>0</v>
      </c>
      <c r="P278" s="6">
        <v>0</v>
      </c>
      <c r="Q278" s="6">
        <v>3228389.64</v>
      </c>
      <c r="R278" s="6">
        <v>0</v>
      </c>
      <c r="S278" s="7">
        <f t="shared" si="4"/>
        <v>476635018.27667296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90925954.795466498</v>
      </c>
      <c r="H279" s="5">
        <v>54883178.521313861</v>
      </c>
      <c r="I279" s="17">
        <v>0</v>
      </c>
      <c r="J279" s="5">
        <v>23211702.895927001</v>
      </c>
      <c r="K279" s="5">
        <v>17417746.742081001</v>
      </c>
      <c r="L279" s="5">
        <v>0</v>
      </c>
      <c r="M279" s="5">
        <v>51080875.399964184</v>
      </c>
      <c r="N279" s="6">
        <v>0</v>
      </c>
      <c r="O279" s="6">
        <v>0</v>
      </c>
      <c r="P279" s="6">
        <v>0</v>
      </c>
      <c r="Q279" s="6">
        <v>1706180.7600000002</v>
      </c>
      <c r="R279" s="6">
        <v>0</v>
      </c>
      <c r="S279" s="7">
        <f t="shared" si="4"/>
        <v>239225639.11475256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137846044.36717638</v>
      </c>
      <c r="H280" s="5">
        <v>83204285.052367687</v>
      </c>
      <c r="I280" s="17">
        <v>0</v>
      </c>
      <c r="J280" s="5">
        <v>30434809.158371001</v>
      </c>
      <c r="K280" s="5">
        <v>18430173.294117998</v>
      </c>
      <c r="L280" s="5">
        <v>0</v>
      </c>
      <c r="M280" s="5">
        <v>61271578.60810028</v>
      </c>
      <c r="N280" s="6">
        <v>0</v>
      </c>
      <c r="O280" s="6">
        <v>0</v>
      </c>
      <c r="P280" s="6">
        <v>0</v>
      </c>
      <c r="Q280" s="6">
        <v>2466828.36</v>
      </c>
      <c r="R280" s="6">
        <v>0</v>
      </c>
      <c r="S280" s="7">
        <f t="shared" si="4"/>
        <v>333653718.84013337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121263160.00479987</v>
      </c>
      <c r="H281" s="5">
        <v>73194806.406739086</v>
      </c>
      <c r="I281" s="17">
        <v>0</v>
      </c>
      <c r="J281" s="5">
        <v>31977262.488688</v>
      </c>
      <c r="K281" s="5">
        <v>18377680.389139999</v>
      </c>
      <c r="L281" s="5">
        <v>0</v>
      </c>
      <c r="M281" s="5">
        <v>72884795.790492728</v>
      </c>
      <c r="N281" s="6">
        <v>0</v>
      </c>
      <c r="O281" s="6">
        <v>0</v>
      </c>
      <c r="P281" s="6">
        <v>0</v>
      </c>
      <c r="Q281" s="6">
        <v>3040247.16</v>
      </c>
      <c r="R281" s="6">
        <v>0</v>
      </c>
      <c r="S281" s="7">
        <f t="shared" si="4"/>
        <v>320737952.2398597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128725218.59124058</v>
      </c>
      <c r="H282" s="5">
        <v>77698927.308822215</v>
      </c>
      <c r="I282" s="17">
        <v>0</v>
      </c>
      <c r="J282" s="5">
        <v>23788840.570135999</v>
      </c>
      <c r="K282" s="5">
        <v>16815352.877827998</v>
      </c>
      <c r="L282" s="5">
        <v>0</v>
      </c>
      <c r="M282" s="5">
        <v>62236693.988564625</v>
      </c>
      <c r="N282" s="6">
        <v>0</v>
      </c>
      <c r="O282" s="6">
        <v>0</v>
      </c>
      <c r="P282" s="6">
        <v>0</v>
      </c>
      <c r="Q282" s="6">
        <v>1901425.6799999997</v>
      </c>
      <c r="R282" s="6">
        <v>0</v>
      </c>
      <c r="S282" s="7">
        <f t="shared" si="4"/>
        <v>311166459.01659143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247778693.45865065</v>
      </c>
      <c r="H283" s="5">
        <v>149559961.15145612</v>
      </c>
      <c r="I283" s="17">
        <v>0</v>
      </c>
      <c r="J283" s="5">
        <v>62122759.438914001</v>
      </c>
      <c r="K283" s="5">
        <v>32229377.493213002</v>
      </c>
      <c r="L283" s="5">
        <v>0</v>
      </c>
      <c r="M283" s="5">
        <v>142095367.87502569</v>
      </c>
      <c r="N283" s="6">
        <v>0</v>
      </c>
      <c r="O283" s="6">
        <v>0</v>
      </c>
      <c r="P283" s="6">
        <v>0</v>
      </c>
      <c r="Q283" s="6">
        <v>4380868.2600000007</v>
      </c>
      <c r="R283" s="6">
        <v>0</v>
      </c>
      <c r="S283" s="7">
        <f t="shared" si="4"/>
        <v>638167027.67725945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78451508.404384851</v>
      </c>
      <c r="H284" s="5">
        <v>47353565.334668182</v>
      </c>
      <c r="I284" s="17">
        <v>0</v>
      </c>
      <c r="J284" s="5">
        <v>13544170.208145</v>
      </c>
      <c r="K284" s="5">
        <v>5868931.4570135996</v>
      </c>
      <c r="L284" s="5">
        <v>0</v>
      </c>
      <c r="M284" s="5">
        <v>54971522.975252867</v>
      </c>
      <c r="N284" s="6">
        <v>0</v>
      </c>
      <c r="O284" s="6">
        <v>0</v>
      </c>
      <c r="P284" s="6">
        <v>0</v>
      </c>
      <c r="Q284" s="6">
        <v>1858568.22</v>
      </c>
      <c r="R284" s="6">
        <v>0</v>
      </c>
      <c r="S284" s="7">
        <f t="shared" si="4"/>
        <v>202048266.59946451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131212636.54547293</v>
      </c>
      <c r="H285" s="5">
        <v>79200340.232627586</v>
      </c>
      <c r="I285" s="17">
        <v>0</v>
      </c>
      <c r="J285" s="5">
        <v>27630949.457013</v>
      </c>
      <c r="K285" s="5">
        <v>17533979.058823999</v>
      </c>
      <c r="L285" s="5">
        <v>0</v>
      </c>
      <c r="M285" s="5">
        <v>62764522.955151066</v>
      </c>
      <c r="N285" s="6">
        <v>0</v>
      </c>
      <c r="O285" s="6">
        <v>0</v>
      </c>
      <c r="P285" s="6">
        <v>0</v>
      </c>
      <c r="Q285" s="6">
        <v>2056064.4000000001</v>
      </c>
      <c r="R285" s="6">
        <v>0</v>
      </c>
      <c r="S285" s="7">
        <f t="shared" si="4"/>
        <v>320398492.64908856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162497649.83154023</v>
      </c>
      <c r="H286" s="5">
        <v>98084067.910640538</v>
      </c>
      <c r="I286" s="17">
        <v>0</v>
      </c>
      <c r="J286" s="5">
        <v>49176432.352940999</v>
      </c>
      <c r="K286" s="5">
        <v>46834907.574661002</v>
      </c>
      <c r="L286" s="5">
        <v>0</v>
      </c>
      <c r="M286" s="5">
        <v>139350560.58290315</v>
      </c>
      <c r="N286" s="6">
        <v>0</v>
      </c>
      <c r="O286" s="6">
        <v>0</v>
      </c>
      <c r="P286" s="6">
        <v>0</v>
      </c>
      <c r="Q286" s="6">
        <v>3725998.0200000005</v>
      </c>
      <c r="R286" s="6">
        <v>0</v>
      </c>
      <c r="S286" s="7">
        <f t="shared" si="4"/>
        <v>499669616.27268589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135384074.74873644</v>
      </c>
      <c r="H287" s="5">
        <v>81718232.82023178</v>
      </c>
      <c r="I287" s="17">
        <v>0</v>
      </c>
      <c r="J287" s="5">
        <v>29684029.140271999</v>
      </c>
      <c r="K287" s="5">
        <v>14158322</v>
      </c>
      <c r="L287" s="5">
        <v>0</v>
      </c>
      <c r="M287" s="5">
        <v>73017259.888427198</v>
      </c>
      <c r="N287" s="6">
        <v>0</v>
      </c>
      <c r="O287" s="6">
        <v>0</v>
      </c>
      <c r="P287" s="6">
        <v>0</v>
      </c>
      <c r="Q287" s="6">
        <v>2389816.8000000003</v>
      </c>
      <c r="R287" s="6">
        <v>0</v>
      </c>
      <c r="S287" s="7">
        <f t="shared" si="4"/>
        <v>336351735.39766747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130361884.50600663</v>
      </c>
      <c r="H288" s="5">
        <v>78686823.754693061</v>
      </c>
      <c r="I288" s="17">
        <v>0</v>
      </c>
      <c r="J288" s="5">
        <v>32029526.687782999</v>
      </c>
      <c r="K288" s="5">
        <v>23441848.153845999</v>
      </c>
      <c r="L288" s="5">
        <v>0</v>
      </c>
      <c r="M288" s="5">
        <v>75465039.796794206</v>
      </c>
      <c r="N288" s="6">
        <v>0</v>
      </c>
      <c r="O288" s="6">
        <v>0</v>
      </c>
      <c r="P288" s="6">
        <v>0</v>
      </c>
      <c r="Q288" s="6">
        <v>2656637.46</v>
      </c>
      <c r="R288" s="6">
        <v>0</v>
      </c>
      <c r="S288" s="7">
        <f t="shared" si="4"/>
        <v>342641760.35912287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106808948.04093078</v>
      </c>
      <c r="H289" s="5">
        <v>64470200.793496817</v>
      </c>
      <c r="I289" s="17">
        <v>0</v>
      </c>
      <c r="J289" s="5">
        <v>18010927.104072001</v>
      </c>
      <c r="K289" s="5">
        <v>10698096.995475</v>
      </c>
      <c r="L289" s="5">
        <v>0</v>
      </c>
      <c r="M289" s="5">
        <v>55881168.581694685</v>
      </c>
      <c r="N289" s="6">
        <v>0</v>
      </c>
      <c r="O289" s="6">
        <v>0</v>
      </c>
      <c r="P289" s="6">
        <v>0</v>
      </c>
      <c r="Q289" s="6">
        <v>2027216.16</v>
      </c>
      <c r="R289" s="6">
        <v>0</v>
      </c>
      <c r="S289" s="7">
        <f t="shared" si="4"/>
        <v>257896557.67566928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114070393.3020823</v>
      </c>
      <c r="H290" s="5">
        <v>68853230.891855478</v>
      </c>
      <c r="I290" s="17">
        <v>0</v>
      </c>
      <c r="J290" s="5">
        <v>21416114.054299001</v>
      </c>
      <c r="K290" s="5">
        <v>12152292.380091</v>
      </c>
      <c r="L290" s="5">
        <v>0</v>
      </c>
      <c r="M290" s="5">
        <v>54700466.711507097</v>
      </c>
      <c r="N290" s="6">
        <v>0</v>
      </c>
      <c r="O290" s="6">
        <v>0</v>
      </c>
      <c r="P290" s="6">
        <v>0</v>
      </c>
      <c r="Q290" s="6">
        <v>1963554.1199999999</v>
      </c>
      <c r="R290" s="6">
        <v>0</v>
      </c>
      <c r="S290" s="7">
        <f t="shared" si="4"/>
        <v>273156051.45983487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140970270.95710504</v>
      </c>
      <c r="H291" s="5">
        <v>85090077.575105533</v>
      </c>
      <c r="I291" s="17">
        <v>0</v>
      </c>
      <c r="J291" s="5">
        <v>29372697.954751</v>
      </c>
      <c r="K291" s="5">
        <v>14277620.986424999</v>
      </c>
      <c r="L291" s="5">
        <v>0</v>
      </c>
      <c r="M291" s="5">
        <v>74871663.270313263</v>
      </c>
      <c r="N291" s="6">
        <v>0</v>
      </c>
      <c r="O291" s="6">
        <v>0</v>
      </c>
      <c r="P291" s="6">
        <v>0</v>
      </c>
      <c r="Q291" s="6">
        <v>2621521.8000000003</v>
      </c>
      <c r="R291" s="6">
        <v>0</v>
      </c>
      <c r="S291" s="7">
        <f t="shared" si="4"/>
        <v>347203852.54369986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100369963.95195955</v>
      </c>
      <c r="H292" s="5">
        <v>60583610.720883958</v>
      </c>
      <c r="I292" s="17">
        <v>0</v>
      </c>
      <c r="J292" s="5">
        <v>16775029.303167</v>
      </c>
      <c r="K292" s="5">
        <v>10479253.746606</v>
      </c>
      <c r="L292" s="5">
        <v>0</v>
      </c>
      <c r="M292" s="5">
        <v>40282440.707428463</v>
      </c>
      <c r="N292" s="6">
        <v>0</v>
      </c>
      <c r="O292" s="6">
        <v>0</v>
      </c>
      <c r="P292" s="6">
        <v>0</v>
      </c>
      <c r="Q292" s="6">
        <v>1977572.16</v>
      </c>
      <c r="R292" s="6">
        <v>0</v>
      </c>
      <c r="S292" s="7">
        <f t="shared" si="4"/>
        <v>230467870.59004495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130820653.98583245</v>
      </c>
      <c r="H293" s="5">
        <v>78963738.38614291</v>
      </c>
      <c r="I293" s="17">
        <v>0</v>
      </c>
      <c r="J293" s="5">
        <v>29820470.425338998</v>
      </c>
      <c r="K293" s="5">
        <v>20728007.628959</v>
      </c>
      <c r="L293" s="5">
        <v>0</v>
      </c>
      <c r="M293" s="5">
        <v>102918072.1255403</v>
      </c>
      <c r="N293" s="6">
        <v>0</v>
      </c>
      <c r="O293" s="6">
        <v>0</v>
      </c>
      <c r="P293" s="6">
        <v>0</v>
      </c>
      <c r="Q293" s="6">
        <v>3193221.6</v>
      </c>
      <c r="R293" s="6">
        <v>0</v>
      </c>
      <c r="S293" s="7">
        <f t="shared" si="4"/>
        <v>366444164.15181369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807720389.94368207</v>
      </c>
      <c r="H294" s="5">
        <v>0</v>
      </c>
      <c r="I294" s="17">
        <v>0</v>
      </c>
      <c r="J294" s="5">
        <v>111543008.08145</v>
      </c>
      <c r="K294" s="5">
        <v>57696380.199095003</v>
      </c>
      <c r="L294" s="5">
        <v>246898600.31166565</v>
      </c>
      <c r="M294" s="5">
        <v>0</v>
      </c>
      <c r="N294" s="6">
        <v>0</v>
      </c>
      <c r="O294" s="6">
        <v>0</v>
      </c>
      <c r="P294" s="6">
        <v>12818471.939999999</v>
      </c>
      <c r="Q294" s="6">
        <v>0</v>
      </c>
      <c r="R294" s="6">
        <v>0</v>
      </c>
      <c r="S294" s="7">
        <f t="shared" si="4"/>
        <v>1236676850.4758928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102974672.18047321</v>
      </c>
      <c r="H295" s="5">
        <v>0</v>
      </c>
      <c r="I295" s="17">
        <v>0</v>
      </c>
      <c r="J295" s="5">
        <v>13927394.570135999</v>
      </c>
      <c r="K295" s="5">
        <v>8079859.4208145002</v>
      </c>
      <c r="L295" s="5">
        <v>35990360.828713596</v>
      </c>
      <c r="M295" s="5">
        <v>0</v>
      </c>
      <c r="N295" s="6">
        <v>0</v>
      </c>
      <c r="O295" s="6">
        <v>0</v>
      </c>
      <c r="P295" s="6">
        <v>1504815.3</v>
      </c>
      <c r="Q295" s="6">
        <v>0</v>
      </c>
      <c r="R295" s="6">
        <v>0</v>
      </c>
      <c r="S295" s="7">
        <f t="shared" si="4"/>
        <v>162477102.30013731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222998084.04130924</v>
      </c>
      <c r="H296" s="5">
        <v>0</v>
      </c>
      <c r="I296" s="17">
        <v>0</v>
      </c>
      <c r="J296" s="5">
        <v>33935535.076922998</v>
      </c>
      <c r="K296" s="5">
        <v>17583403.936652001</v>
      </c>
      <c r="L296" s="5">
        <v>58278018.394821241</v>
      </c>
      <c r="M296" s="5">
        <v>0</v>
      </c>
      <c r="N296" s="6">
        <v>0</v>
      </c>
      <c r="O296" s="6">
        <v>0</v>
      </c>
      <c r="P296" s="6">
        <v>3309709.86</v>
      </c>
      <c r="Q296" s="6">
        <v>0</v>
      </c>
      <c r="R296" s="6">
        <v>0</v>
      </c>
      <c r="S296" s="7">
        <f t="shared" si="4"/>
        <v>336104751.3097055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181855558.29294208</v>
      </c>
      <c r="H297" s="5">
        <v>0</v>
      </c>
      <c r="I297" s="17">
        <v>0</v>
      </c>
      <c r="J297" s="5">
        <v>33670990.506787002</v>
      </c>
      <c r="K297" s="5">
        <v>17917947.230769001</v>
      </c>
      <c r="L297" s="5">
        <v>57538450.096678205</v>
      </c>
      <c r="M297" s="5">
        <v>0</v>
      </c>
      <c r="N297" s="6">
        <v>0</v>
      </c>
      <c r="O297" s="6">
        <v>0</v>
      </c>
      <c r="P297" s="6">
        <v>2440450.44</v>
      </c>
      <c r="Q297" s="6">
        <v>0</v>
      </c>
      <c r="R297" s="6">
        <v>0</v>
      </c>
      <c r="S297" s="7">
        <f t="shared" si="4"/>
        <v>293423396.56717628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332520978.32426691</v>
      </c>
      <c r="H298" s="5">
        <v>0</v>
      </c>
      <c r="I298" s="17">
        <v>0</v>
      </c>
      <c r="J298" s="5">
        <v>36005702.751130998</v>
      </c>
      <c r="K298" s="5">
        <v>26047380.479637999</v>
      </c>
      <c r="L298" s="5">
        <v>81659987.161110386</v>
      </c>
      <c r="M298" s="5">
        <v>0</v>
      </c>
      <c r="N298" s="6">
        <v>0</v>
      </c>
      <c r="O298" s="6">
        <v>0</v>
      </c>
      <c r="P298" s="6">
        <v>4237873.5600000005</v>
      </c>
      <c r="Q298" s="6">
        <v>0</v>
      </c>
      <c r="R298" s="6">
        <v>0</v>
      </c>
      <c r="S298" s="7">
        <f t="shared" si="4"/>
        <v>480471922.27614629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214106492.29954869</v>
      </c>
      <c r="H299" s="5">
        <v>0</v>
      </c>
      <c r="I299" s="17">
        <v>0</v>
      </c>
      <c r="J299" s="5">
        <v>30837390.262442999</v>
      </c>
      <c r="K299" s="5">
        <v>16706133.493213</v>
      </c>
      <c r="L299" s="5">
        <v>59871352.586446881</v>
      </c>
      <c r="M299" s="5">
        <v>0</v>
      </c>
      <c r="N299" s="6">
        <v>0</v>
      </c>
      <c r="O299" s="6">
        <v>0</v>
      </c>
      <c r="P299" s="6">
        <v>2454919.2000000002</v>
      </c>
      <c r="Q299" s="6">
        <v>0</v>
      </c>
      <c r="R299" s="6">
        <v>0</v>
      </c>
      <c r="S299" s="7">
        <f t="shared" si="4"/>
        <v>323976287.84165156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579417945.13573432</v>
      </c>
      <c r="H300" s="5">
        <v>0</v>
      </c>
      <c r="I300" s="17">
        <v>0</v>
      </c>
      <c r="J300" s="5">
        <v>90185344.687783003</v>
      </c>
      <c r="K300" s="5">
        <v>49070992.461538002</v>
      </c>
      <c r="L300" s="5">
        <v>164780317.38985938</v>
      </c>
      <c r="M300" s="5">
        <v>0</v>
      </c>
      <c r="N300" s="6">
        <v>0</v>
      </c>
      <c r="O300" s="6">
        <v>0</v>
      </c>
      <c r="P300" s="6">
        <v>8067685.8600000003</v>
      </c>
      <c r="Q300" s="6">
        <v>0</v>
      </c>
      <c r="R300" s="6">
        <v>0</v>
      </c>
      <c r="S300" s="7">
        <f t="shared" si="4"/>
        <v>891522285.53491461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179698328.9789643</v>
      </c>
      <c r="H301" s="5">
        <v>0</v>
      </c>
      <c r="I301" s="17">
        <v>0</v>
      </c>
      <c r="J301" s="5">
        <v>21976220.045249</v>
      </c>
      <c r="K301" s="5">
        <v>11252551.393665001</v>
      </c>
      <c r="L301" s="5">
        <v>48034326.015199155</v>
      </c>
      <c r="M301" s="5">
        <v>0</v>
      </c>
      <c r="N301" s="6">
        <v>0</v>
      </c>
      <c r="O301" s="6">
        <v>0</v>
      </c>
      <c r="P301" s="6">
        <v>2279536.3800000004</v>
      </c>
      <c r="Q301" s="6">
        <v>0</v>
      </c>
      <c r="R301" s="6">
        <v>0</v>
      </c>
      <c r="S301" s="7">
        <f t="shared" si="4"/>
        <v>263240962.81307748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210142058.78640792</v>
      </c>
      <c r="H302" s="5">
        <v>0</v>
      </c>
      <c r="I302" s="17">
        <v>0</v>
      </c>
      <c r="J302" s="5">
        <v>38744617.565610997</v>
      </c>
      <c r="K302" s="5">
        <v>16153608.950226</v>
      </c>
      <c r="L302" s="5">
        <v>60703856.124724306</v>
      </c>
      <c r="M302" s="5">
        <v>0</v>
      </c>
      <c r="N302" s="6">
        <v>0</v>
      </c>
      <c r="O302" s="6">
        <v>0</v>
      </c>
      <c r="P302" s="6">
        <v>2431542.0600000005</v>
      </c>
      <c r="Q302" s="6">
        <v>0</v>
      </c>
      <c r="R302" s="6">
        <v>0</v>
      </c>
      <c r="S302" s="7">
        <f t="shared" si="4"/>
        <v>328175683.48696923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243088355.27322298</v>
      </c>
      <c r="H303" s="5">
        <v>0</v>
      </c>
      <c r="I303" s="17">
        <v>0</v>
      </c>
      <c r="J303" s="5">
        <v>36862050.144795999</v>
      </c>
      <c r="K303" s="5">
        <v>28117768.153845999</v>
      </c>
      <c r="L303" s="5">
        <v>73729643.30895178</v>
      </c>
      <c r="M303" s="5">
        <v>0</v>
      </c>
      <c r="N303" s="6">
        <v>0</v>
      </c>
      <c r="O303" s="6">
        <v>0</v>
      </c>
      <c r="P303" s="6">
        <v>3415783.14</v>
      </c>
      <c r="Q303" s="6">
        <v>0</v>
      </c>
      <c r="R303" s="6">
        <v>0</v>
      </c>
      <c r="S303" s="7">
        <f t="shared" si="4"/>
        <v>385213600.0208168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254157047.26968086</v>
      </c>
      <c r="H304" s="5">
        <v>0</v>
      </c>
      <c r="I304" s="17">
        <v>0</v>
      </c>
      <c r="J304" s="5">
        <v>37795363.873303004</v>
      </c>
      <c r="K304" s="5">
        <v>19744003.384615</v>
      </c>
      <c r="L304" s="5">
        <v>62183268.29300046</v>
      </c>
      <c r="M304" s="5">
        <v>0</v>
      </c>
      <c r="N304" s="6">
        <v>0</v>
      </c>
      <c r="O304" s="6">
        <v>0</v>
      </c>
      <c r="P304" s="6">
        <v>4008855.7800000003</v>
      </c>
      <c r="Q304" s="6">
        <v>0</v>
      </c>
      <c r="R304" s="6">
        <v>0</v>
      </c>
      <c r="S304" s="7">
        <f t="shared" si="4"/>
        <v>377888538.60059929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257342877.48617834</v>
      </c>
      <c r="H305" s="5">
        <v>0</v>
      </c>
      <c r="I305" s="17">
        <v>0</v>
      </c>
      <c r="J305" s="5">
        <v>25031990.443438999</v>
      </c>
      <c r="K305" s="5">
        <v>16236724.814479999</v>
      </c>
      <c r="L305" s="5">
        <v>53987606.666743167</v>
      </c>
      <c r="M305" s="5">
        <v>0</v>
      </c>
      <c r="N305" s="6">
        <v>0</v>
      </c>
      <c r="O305" s="6">
        <v>0</v>
      </c>
      <c r="P305" s="6">
        <v>3347770.68</v>
      </c>
      <c r="Q305" s="6">
        <v>0</v>
      </c>
      <c r="R305" s="6">
        <v>0</v>
      </c>
      <c r="S305" s="7">
        <f t="shared" si="4"/>
        <v>355946970.09084052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204767037.03385773</v>
      </c>
      <c r="H306" s="5">
        <v>0</v>
      </c>
      <c r="I306" s="17">
        <v>0</v>
      </c>
      <c r="J306" s="5">
        <v>29167260.063347999</v>
      </c>
      <c r="K306" s="5">
        <v>14047871.149320999</v>
      </c>
      <c r="L306" s="5">
        <v>52265626.57996767</v>
      </c>
      <c r="M306" s="5">
        <v>0</v>
      </c>
      <c r="N306" s="6">
        <v>0</v>
      </c>
      <c r="O306" s="6">
        <v>0</v>
      </c>
      <c r="P306" s="6">
        <v>2831786.28</v>
      </c>
      <c r="Q306" s="6">
        <v>0</v>
      </c>
      <c r="R306" s="6">
        <v>0</v>
      </c>
      <c r="S306" s="7">
        <f t="shared" si="4"/>
        <v>303079581.10649437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212125956.31102511</v>
      </c>
      <c r="H307" s="5">
        <v>0</v>
      </c>
      <c r="I307" s="17">
        <v>0</v>
      </c>
      <c r="J307" s="5">
        <v>32583947.429864001</v>
      </c>
      <c r="K307" s="5">
        <v>18467693.837104</v>
      </c>
      <c r="L307" s="5">
        <v>63378492.444926716</v>
      </c>
      <c r="M307" s="5">
        <v>0</v>
      </c>
      <c r="N307" s="6">
        <v>0</v>
      </c>
      <c r="O307" s="6">
        <v>0</v>
      </c>
      <c r="P307" s="6">
        <v>2494924.7399999998</v>
      </c>
      <c r="Q307" s="6">
        <v>0</v>
      </c>
      <c r="R307" s="6">
        <v>0</v>
      </c>
      <c r="S307" s="7">
        <f t="shared" si="4"/>
        <v>329051014.76291984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243983456.49834326</v>
      </c>
      <c r="H308" s="5">
        <v>0</v>
      </c>
      <c r="I308" s="17">
        <v>0</v>
      </c>
      <c r="J308" s="5">
        <v>35111045.529412001</v>
      </c>
      <c r="K308" s="5">
        <v>24949678.832579002</v>
      </c>
      <c r="L308" s="5">
        <v>71000892.443884149</v>
      </c>
      <c r="M308" s="5">
        <v>0</v>
      </c>
      <c r="N308" s="6">
        <v>0</v>
      </c>
      <c r="O308" s="6">
        <v>0</v>
      </c>
      <c r="P308" s="6">
        <v>2490561.9</v>
      </c>
      <c r="Q308" s="6">
        <v>0</v>
      </c>
      <c r="R308" s="6">
        <v>0</v>
      </c>
      <c r="S308" s="7">
        <f t="shared" si="4"/>
        <v>377535635.20421839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283732751.07601494</v>
      </c>
      <c r="H309" s="5">
        <v>0</v>
      </c>
      <c r="I309" s="17">
        <v>0</v>
      </c>
      <c r="J309" s="5">
        <v>31559657.149321001</v>
      </c>
      <c r="K309" s="5">
        <v>28823497.855202999</v>
      </c>
      <c r="L309" s="5">
        <v>82495132.330468819</v>
      </c>
      <c r="M309" s="5">
        <v>0</v>
      </c>
      <c r="N309" s="6">
        <v>0</v>
      </c>
      <c r="O309" s="6">
        <v>0</v>
      </c>
      <c r="P309" s="6">
        <v>3840435.18</v>
      </c>
      <c r="Q309" s="6">
        <v>0</v>
      </c>
      <c r="R309" s="6">
        <v>0</v>
      </c>
      <c r="S309" s="7">
        <f t="shared" si="4"/>
        <v>430451473.59100777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41629426.348224089</v>
      </c>
      <c r="H310" s="5">
        <v>0</v>
      </c>
      <c r="I310" s="17">
        <v>0</v>
      </c>
      <c r="J310" s="5">
        <v>5475373.6742081</v>
      </c>
      <c r="K310" s="5">
        <v>3274763.7466063001</v>
      </c>
      <c r="L310" s="5">
        <v>28091660.449986361</v>
      </c>
      <c r="M310" s="5">
        <v>0</v>
      </c>
      <c r="N310" s="6">
        <v>0</v>
      </c>
      <c r="O310" s="6">
        <v>0</v>
      </c>
      <c r="P310" s="6">
        <v>637178.4</v>
      </c>
      <c r="Q310" s="6">
        <v>0</v>
      </c>
      <c r="R310" s="6">
        <v>0</v>
      </c>
      <c r="S310" s="7">
        <f t="shared" si="4"/>
        <v>79108402.619024843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301493027.95554012</v>
      </c>
      <c r="H311" s="5">
        <v>0</v>
      </c>
      <c r="I311" s="17">
        <v>0</v>
      </c>
      <c r="J311" s="5">
        <v>37519658.669683002</v>
      </c>
      <c r="K311" s="5">
        <v>27529862.307691999</v>
      </c>
      <c r="L311" s="5">
        <v>88037717.755342692</v>
      </c>
      <c r="M311" s="5">
        <v>0</v>
      </c>
      <c r="N311" s="6">
        <v>0</v>
      </c>
      <c r="O311" s="6">
        <v>0</v>
      </c>
      <c r="P311" s="6">
        <v>3821627.7</v>
      </c>
      <c r="Q311" s="6">
        <v>0</v>
      </c>
      <c r="R311" s="6">
        <v>0</v>
      </c>
      <c r="S311" s="7">
        <f t="shared" si="4"/>
        <v>458401894.3882578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244220827.62006897</v>
      </c>
      <c r="H312" s="5">
        <v>0</v>
      </c>
      <c r="I312" s="17">
        <v>0</v>
      </c>
      <c r="J312" s="5">
        <v>26504956.180996001</v>
      </c>
      <c r="K312" s="5">
        <v>11364767.366516</v>
      </c>
      <c r="L312" s="5">
        <v>58247370.909603648</v>
      </c>
      <c r="M312" s="5">
        <v>0</v>
      </c>
      <c r="N312" s="6">
        <v>0</v>
      </c>
      <c r="O312" s="6">
        <v>0</v>
      </c>
      <c r="P312" s="6">
        <v>3196428.12</v>
      </c>
      <c r="Q312" s="6">
        <v>0</v>
      </c>
      <c r="R312" s="6">
        <v>0</v>
      </c>
      <c r="S312" s="7">
        <f t="shared" si="4"/>
        <v>343534350.19718462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503589229.24457622</v>
      </c>
      <c r="H313" s="5">
        <v>0</v>
      </c>
      <c r="I313" s="17">
        <v>0</v>
      </c>
      <c r="J313" s="5">
        <v>75134490.307692006</v>
      </c>
      <c r="K313" s="5">
        <v>41509792.642534003</v>
      </c>
      <c r="L313" s="5">
        <v>173136063.85911316</v>
      </c>
      <c r="M313" s="5">
        <v>0</v>
      </c>
      <c r="N313" s="6">
        <v>0</v>
      </c>
      <c r="O313" s="6">
        <v>0</v>
      </c>
      <c r="P313" s="6">
        <v>6409205.8200000003</v>
      </c>
      <c r="Q313" s="6">
        <v>0</v>
      </c>
      <c r="R313" s="6">
        <v>0</v>
      </c>
      <c r="S313" s="7">
        <f t="shared" si="4"/>
        <v>799778781.87391555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163944774.0127764</v>
      </c>
      <c r="H314" s="5">
        <v>0</v>
      </c>
      <c r="I314" s="17">
        <v>0</v>
      </c>
      <c r="J314" s="5">
        <v>15697995.529412</v>
      </c>
      <c r="K314" s="5">
        <v>6041910.9321266999</v>
      </c>
      <c r="L314" s="5">
        <v>24411869.244198382</v>
      </c>
      <c r="M314" s="5">
        <v>0</v>
      </c>
      <c r="N314" s="6">
        <v>0</v>
      </c>
      <c r="O314" s="6">
        <v>0</v>
      </c>
      <c r="P314" s="6">
        <v>1620514.2600000002</v>
      </c>
      <c r="Q314" s="6">
        <v>0</v>
      </c>
      <c r="R314" s="6">
        <v>0</v>
      </c>
      <c r="S314" s="7">
        <f t="shared" si="4"/>
        <v>211717063.97851348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332396239.2019583</v>
      </c>
      <c r="H315" s="5">
        <v>0</v>
      </c>
      <c r="I315" s="17">
        <v>0</v>
      </c>
      <c r="J315" s="5">
        <v>54757867.104071997</v>
      </c>
      <c r="K315" s="5">
        <v>24991172.832579002</v>
      </c>
      <c r="L315" s="5">
        <v>84739634.20679687</v>
      </c>
      <c r="M315" s="5">
        <v>0</v>
      </c>
      <c r="N315" s="6">
        <v>0</v>
      </c>
      <c r="O315" s="6">
        <v>0</v>
      </c>
      <c r="P315" s="6">
        <v>4340229.84</v>
      </c>
      <c r="Q315" s="6">
        <v>0</v>
      </c>
      <c r="R315" s="6">
        <v>0</v>
      </c>
      <c r="S315" s="7">
        <f t="shared" si="4"/>
        <v>501225143.18540615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254614001.5892584</v>
      </c>
      <c r="H316" s="5">
        <v>0</v>
      </c>
      <c r="I316" s="17">
        <v>0</v>
      </c>
      <c r="J316" s="5">
        <v>32183745.981901001</v>
      </c>
      <c r="K316" s="5">
        <v>13447509.058824001</v>
      </c>
      <c r="L316" s="5">
        <v>85650790.127063647</v>
      </c>
      <c r="M316" s="5">
        <v>0</v>
      </c>
      <c r="N316" s="6">
        <v>0</v>
      </c>
      <c r="O316" s="6">
        <v>0</v>
      </c>
      <c r="P316" s="6">
        <v>4284932.58</v>
      </c>
      <c r="Q316" s="6">
        <v>0</v>
      </c>
      <c r="R316" s="6">
        <v>0</v>
      </c>
      <c r="S316" s="7">
        <f t="shared" si="4"/>
        <v>390180979.33704704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100545420.73717406</v>
      </c>
      <c r="H317" s="5">
        <v>0</v>
      </c>
      <c r="I317" s="17">
        <v>0</v>
      </c>
      <c r="J317" s="5">
        <v>12935102.552036</v>
      </c>
      <c r="K317" s="5">
        <v>7001929.4479638003</v>
      </c>
      <c r="L317" s="5">
        <v>22346264.902889777</v>
      </c>
      <c r="M317" s="5">
        <v>0</v>
      </c>
      <c r="N317" s="6">
        <v>0</v>
      </c>
      <c r="O317" s="6">
        <v>0</v>
      </c>
      <c r="P317" s="6">
        <v>1255004.6399999999</v>
      </c>
      <c r="Q317" s="6">
        <v>0</v>
      </c>
      <c r="R317" s="6">
        <v>0</v>
      </c>
      <c r="S317" s="7">
        <f t="shared" si="4"/>
        <v>144083722.28006363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179797952.40329644</v>
      </c>
      <c r="H318" s="5">
        <v>0</v>
      </c>
      <c r="I318" s="17">
        <v>0</v>
      </c>
      <c r="J318" s="5">
        <v>23294702.443438999</v>
      </c>
      <c r="K318" s="5">
        <v>15686448.904976999</v>
      </c>
      <c r="L318" s="5">
        <v>39114893.810575694</v>
      </c>
      <c r="M318" s="5">
        <v>0</v>
      </c>
      <c r="N318" s="6">
        <v>0</v>
      </c>
      <c r="O318" s="6">
        <v>0</v>
      </c>
      <c r="P318" s="6">
        <v>2205974.52</v>
      </c>
      <c r="Q318" s="6">
        <v>0</v>
      </c>
      <c r="R318" s="6">
        <v>0</v>
      </c>
      <c r="S318" s="7">
        <f t="shared" si="4"/>
        <v>260099972.08228815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91253572.064826891</v>
      </c>
      <c r="H319" s="5">
        <v>0</v>
      </c>
      <c r="I319" s="17">
        <v>0</v>
      </c>
      <c r="J319" s="5">
        <v>13888638.027148999</v>
      </c>
      <c r="K319" s="5">
        <v>9107661.3936652001</v>
      </c>
      <c r="L319" s="5">
        <v>22728249.252951026</v>
      </c>
      <c r="M319" s="5">
        <v>0</v>
      </c>
      <c r="N319" s="6">
        <v>0</v>
      </c>
      <c r="O319" s="6">
        <v>0</v>
      </c>
      <c r="P319" s="6">
        <v>1097132.58</v>
      </c>
      <c r="Q319" s="6">
        <v>0</v>
      </c>
      <c r="R319" s="6">
        <v>0</v>
      </c>
      <c r="S319" s="7">
        <f t="shared" si="4"/>
        <v>138075253.31859213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128842673.74032232</v>
      </c>
      <c r="H320" s="5">
        <v>0</v>
      </c>
      <c r="I320" s="17">
        <v>0</v>
      </c>
      <c r="J320" s="5">
        <v>12429476.443438999</v>
      </c>
      <c r="K320" s="5">
        <v>7966028.9230768997</v>
      </c>
      <c r="L320" s="5">
        <v>20916215.644326158</v>
      </c>
      <c r="M320" s="5">
        <v>0</v>
      </c>
      <c r="N320" s="6">
        <v>0</v>
      </c>
      <c r="O320" s="6">
        <v>0</v>
      </c>
      <c r="P320" s="6">
        <v>1485783.72</v>
      </c>
      <c r="Q320" s="6">
        <v>0</v>
      </c>
      <c r="R320" s="6">
        <v>0</v>
      </c>
      <c r="S320" s="7">
        <f t="shared" si="4"/>
        <v>171640178.47116438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100643038.9420085</v>
      </c>
      <c r="H321" s="5">
        <v>0</v>
      </c>
      <c r="I321" s="17">
        <v>0</v>
      </c>
      <c r="J321" s="5">
        <v>21702388.190044999</v>
      </c>
      <c r="K321" s="5">
        <v>12193071.076923</v>
      </c>
      <c r="L321" s="5">
        <v>30302961.144329116</v>
      </c>
      <c r="M321" s="5">
        <v>0</v>
      </c>
      <c r="N321" s="6">
        <v>0</v>
      </c>
      <c r="O321" s="6">
        <v>0</v>
      </c>
      <c r="P321" s="6">
        <v>1272930.8400000001</v>
      </c>
      <c r="Q321" s="6">
        <v>0</v>
      </c>
      <c r="R321" s="6">
        <v>0</v>
      </c>
      <c r="S321" s="7">
        <f t="shared" si="4"/>
        <v>166114390.19330564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259961651.05716094</v>
      </c>
      <c r="H322" s="5">
        <v>0</v>
      </c>
      <c r="I322" s="17">
        <v>0</v>
      </c>
      <c r="J322" s="5">
        <v>32219827.303167</v>
      </c>
      <c r="K322" s="5">
        <v>18339501.882353</v>
      </c>
      <c r="L322" s="5">
        <v>70851044.025987536</v>
      </c>
      <c r="M322" s="5">
        <v>0</v>
      </c>
      <c r="N322" s="6">
        <v>0</v>
      </c>
      <c r="O322" s="6">
        <v>0</v>
      </c>
      <c r="P322" s="6">
        <v>2805710.94</v>
      </c>
      <c r="Q322" s="6">
        <v>0</v>
      </c>
      <c r="R322" s="6">
        <v>0</v>
      </c>
      <c r="S322" s="7">
        <f t="shared" si="4"/>
        <v>384177735.20866853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218065371.3512246</v>
      </c>
      <c r="H323" s="5">
        <v>0</v>
      </c>
      <c r="I323" s="17">
        <v>0</v>
      </c>
      <c r="J323" s="5">
        <v>28980851.040724002</v>
      </c>
      <c r="K323" s="5">
        <v>15125498.624434</v>
      </c>
      <c r="L323" s="5">
        <v>53278385.040678166</v>
      </c>
      <c r="M323" s="5">
        <v>0</v>
      </c>
      <c r="N323" s="6">
        <v>0</v>
      </c>
      <c r="O323" s="6">
        <v>0</v>
      </c>
      <c r="P323" s="6">
        <v>2156384.7000000002</v>
      </c>
      <c r="Q323" s="6">
        <v>0</v>
      </c>
      <c r="R323" s="6">
        <v>0</v>
      </c>
      <c r="S323" s="7">
        <f t="shared" si="4"/>
        <v>317606490.75706077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147681668.29034564</v>
      </c>
      <c r="H324" s="5">
        <v>0</v>
      </c>
      <c r="I324" s="17">
        <v>0</v>
      </c>
      <c r="J324" s="5">
        <v>21365377.167420998</v>
      </c>
      <c r="K324" s="5">
        <v>14070044.588235</v>
      </c>
      <c r="L324" s="5">
        <v>49728656.612044312</v>
      </c>
      <c r="M324" s="5">
        <v>0</v>
      </c>
      <c r="N324" s="6">
        <v>0</v>
      </c>
      <c r="O324" s="6">
        <v>0</v>
      </c>
      <c r="P324" s="6">
        <v>1546610.04</v>
      </c>
      <c r="Q324" s="6">
        <v>0</v>
      </c>
      <c r="R324" s="6">
        <v>0</v>
      </c>
      <c r="S324" s="7">
        <f t="shared" si="4"/>
        <v>234392356.69804594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144797405.91029853</v>
      </c>
      <c r="H325" s="5">
        <v>0</v>
      </c>
      <c r="I325" s="17">
        <v>0</v>
      </c>
      <c r="J325" s="5">
        <v>17258293.846154001</v>
      </c>
      <c r="K325" s="5">
        <v>10323363.791855</v>
      </c>
      <c r="L325" s="5">
        <v>36968555.558513172</v>
      </c>
      <c r="M325" s="5">
        <v>0</v>
      </c>
      <c r="N325" s="6">
        <v>0</v>
      </c>
      <c r="O325" s="6">
        <v>0</v>
      </c>
      <c r="P325" s="6">
        <v>1338559.9200000002</v>
      </c>
      <c r="Q325" s="6">
        <v>0</v>
      </c>
      <c r="R325" s="6">
        <v>0</v>
      </c>
      <c r="S325" s="7">
        <f t="shared" si="4"/>
        <v>210686179.02682069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718227339.17133045</v>
      </c>
      <c r="H326" s="5">
        <v>0</v>
      </c>
      <c r="I326" s="17">
        <v>0</v>
      </c>
      <c r="J326" s="5">
        <v>102055932.11765</v>
      </c>
      <c r="K326" s="5">
        <v>108498460.73303001</v>
      </c>
      <c r="L326" s="5">
        <v>202326463.43725139</v>
      </c>
      <c r="M326" s="5">
        <v>0</v>
      </c>
      <c r="N326" s="6">
        <v>0</v>
      </c>
      <c r="O326" s="6">
        <v>0</v>
      </c>
      <c r="P326" s="6">
        <v>12411478.080000002</v>
      </c>
      <c r="Q326" s="6">
        <v>0</v>
      </c>
      <c r="R326" s="6">
        <v>0</v>
      </c>
      <c r="S326" s="7">
        <f t="shared" si="4"/>
        <v>1143519673.5392618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436073500.02537429</v>
      </c>
      <c r="H327" s="5">
        <v>0</v>
      </c>
      <c r="I327" s="17">
        <v>0</v>
      </c>
      <c r="J327" s="5">
        <v>60349914.416289002</v>
      </c>
      <c r="K327" s="5">
        <v>31112021.855204001</v>
      </c>
      <c r="L327" s="5">
        <v>109424789.99819894</v>
      </c>
      <c r="M327" s="5">
        <v>0</v>
      </c>
      <c r="N327" s="6">
        <v>0</v>
      </c>
      <c r="O327" s="6">
        <v>0</v>
      </c>
      <c r="P327" s="6">
        <v>5778239.040000001</v>
      </c>
      <c r="Q327" s="6">
        <v>0</v>
      </c>
      <c r="R327" s="6">
        <v>0</v>
      </c>
      <c r="S327" s="7">
        <f t="shared" si="4"/>
        <v>642738465.3350662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509860329.27924198</v>
      </c>
      <c r="H328" s="5">
        <v>0</v>
      </c>
      <c r="I328" s="17">
        <v>0</v>
      </c>
      <c r="J328" s="5">
        <v>94877255.375565007</v>
      </c>
      <c r="K328" s="5">
        <v>41567483.131222002</v>
      </c>
      <c r="L328" s="5">
        <v>148538856.2949363</v>
      </c>
      <c r="M328" s="5">
        <v>0</v>
      </c>
      <c r="N328" s="6">
        <v>0</v>
      </c>
      <c r="O328" s="6">
        <v>0</v>
      </c>
      <c r="P328" s="6">
        <v>6449161.5</v>
      </c>
      <c r="Q328" s="6">
        <v>0</v>
      </c>
      <c r="R328" s="6">
        <v>0</v>
      </c>
      <c r="S328" s="7">
        <f t="shared" si="4"/>
        <v>801293085.58096528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359193522.17241967</v>
      </c>
      <c r="H329" s="5">
        <v>0</v>
      </c>
      <c r="I329" s="17">
        <v>0</v>
      </c>
      <c r="J329" s="5">
        <v>45592800.307691999</v>
      </c>
      <c r="K329" s="5">
        <v>31160002.642533999</v>
      </c>
      <c r="L329" s="5">
        <v>85865957.16041328</v>
      </c>
      <c r="M329" s="5">
        <v>0</v>
      </c>
      <c r="N329" s="6">
        <v>0</v>
      </c>
      <c r="O329" s="6">
        <v>0</v>
      </c>
      <c r="P329" s="6">
        <v>4263913.2600000007</v>
      </c>
      <c r="Q329" s="6">
        <v>0</v>
      </c>
      <c r="R329" s="6">
        <v>0</v>
      </c>
      <c r="S329" s="7">
        <f t="shared" ref="S329:S392" si="5">+SUM(G329:R329)</f>
        <v>526076195.54305893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178379208.29407111</v>
      </c>
      <c r="H330" s="5">
        <v>0</v>
      </c>
      <c r="I330" s="17">
        <v>0</v>
      </c>
      <c r="J330" s="5">
        <v>29689131.384615</v>
      </c>
      <c r="K330" s="5">
        <v>16019734.036199</v>
      </c>
      <c r="L330" s="5">
        <v>51778541.971355081</v>
      </c>
      <c r="M330" s="5">
        <v>0</v>
      </c>
      <c r="N330" s="6">
        <v>0</v>
      </c>
      <c r="O330" s="6">
        <v>0</v>
      </c>
      <c r="P330" s="6">
        <v>1980596.34</v>
      </c>
      <c r="Q330" s="6">
        <v>0</v>
      </c>
      <c r="R330" s="6">
        <v>0</v>
      </c>
      <c r="S330" s="7">
        <f t="shared" si="5"/>
        <v>277847212.02624017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387143663.63867378</v>
      </c>
      <c r="H331" s="5">
        <v>0</v>
      </c>
      <c r="I331" s="17">
        <v>0</v>
      </c>
      <c r="J331" s="5">
        <v>58947005.040724002</v>
      </c>
      <c r="K331" s="5">
        <v>33134181.466063</v>
      </c>
      <c r="L331" s="5">
        <v>111858268.50685555</v>
      </c>
      <c r="M331" s="5">
        <v>0</v>
      </c>
      <c r="N331" s="6">
        <v>0</v>
      </c>
      <c r="O331" s="6">
        <v>0</v>
      </c>
      <c r="P331" s="6">
        <v>5261562</v>
      </c>
      <c r="Q331" s="6">
        <v>0</v>
      </c>
      <c r="R331" s="6">
        <v>0</v>
      </c>
      <c r="S331" s="7">
        <f t="shared" si="5"/>
        <v>596344680.65231633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470034498.1644665</v>
      </c>
      <c r="H332" s="5">
        <v>0</v>
      </c>
      <c r="I332" s="17">
        <v>0</v>
      </c>
      <c r="J332" s="5">
        <v>67546495.366515994</v>
      </c>
      <c r="K332" s="5">
        <v>53137875.674208</v>
      </c>
      <c r="L332" s="5">
        <v>136909885.93824297</v>
      </c>
      <c r="M332" s="5">
        <v>0</v>
      </c>
      <c r="N332" s="6">
        <v>0</v>
      </c>
      <c r="O332" s="6">
        <v>0</v>
      </c>
      <c r="P332" s="6">
        <v>6750561.7800000003</v>
      </c>
      <c r="Q332" s="6">
        <v>0</v>
      </c>
      <c r="R332" s="6">
        <v>0</v>
      </c>
      <c r="S332" s="7">
        <f t="shared" si="5"/>
        <v>734379316.92343354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432194242.31169182</v>
      </c>
      <c r="H333" s="5">
        <v>0</v>
      </c>
      <c r="I333" s="17">
        <v>0</v>
      </c>
      <c r="J333" s="5">
        <v>65881993.248869002</v>
      </c>
      <c r="K333" s="5">
        <v>39478680.235293999</v>
      </c>
      <c r="L333" s="5">
        <v>131242576.40509878</v>
      </c>
      <c r="M333" s="5">
        <v>0</v>
      </c>
      <c r="N333" s="6">
        <v>0</v>
      </c>
      <c r="O333" s="6">
        <v>0</v>
      </c>
      <c r="P333" s="6">
        <v>5453153.1000000006</v>
      </c>
      <c r="Q333" s="6">
        <v>0</v>
      </c>
      <c r="R333" s="6">
        <v>0</v>
      </c>
      <c r="S333" s="7">
        <f t="shared" si="5"/>
        <v>674250645.30095363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273126683.17790169</v>
      </c>
      <c r="H334" s="5">
        <v>0</v>
      </c>
      <c r="I334" s="17">
        <v>0</v>
      </c>
      <c r="J334" s="5">
        <v>55292088.072397999</v>
      </c>
      <c r="K334" s="5">
        <v>30103420.371041</v>
      </c>
      <c r="L334" s="5">
        <v>86138664.435563505</v>
      </c>
      <c r="M334" s="5">
        <v>0</v>
      </c>
      <c r="N334" s="6">
        <v>0</v>
      </c>
      <c r="O334" s="6">
        <v>0</v>
      </c>
      <c r="P334" s="6">
        <v>3411414.72</v>
      </c>
      <c r="Q334" s="6">
        <v>0</v>
      </c>
      <c r="R334" s="6">
        <v>0</v>
      </c>
      <c r="S334" s="7">
        <f t="shared" si="5"/>
        <v>448072270.77690423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291362390.05537236</v>
      </c>
      <c r="H335" s="5">
        <v>0</v>
      </c>
      <c r="I335" s="17">
        <v>0</v>
      </c>
      <c r="J335" s="5">
        <v>31195626.470587999</v>
      </c>
      <c r="K335" s="5">
        <v>18550967.466063</v>
      </c>
      <c r="L335" s="5">
        <v>72078762.301511943</v>
      </c>
      <c r="M335" s="5">
        <v>0</v>
      </c>
      <c r="N335" s="6">
        <v>0</v>
      </c>
      <c r="O335" s="6">
        <v>0</v>
      </c>
      <c r="P335" s="6">
        <v>3242729.16</v>
      </c>
      <c r="Q335" s="6">
        <v>0</v>
      </c>
      <c r="R335" s="6">
        <v>0</v>
      </c>
      <c r="S335" s="7">
        <f t="shared" si="5"/>
        <v>416430475.45353532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440861637.95349061</v>
      </c>
      <c r="H336" s="5">
        <v>0</v>
      </c>
      <c r="I336" s="17">
        <v>0</v>
      </c>
      <c r="J336" s="5">
        <v>76999620.506787002</v>
      </c>
      <c r="K336" s="5">
        <v>56530141.312216997</v>
      </c>
      <c r="L336" s="5">
        <v>129357653.81674236</v>
      </c>
      <c r="M336" s="5">
        <v>0</v>
      </c>
      <c r="N336" s="6">
        <v>0</v>
      </c>
      <c r="O336" s="6">
        <v>0</v>
      </c>
      <c r="P336" s="6">
        <v>5509449.3600000003</v>
      </c>
      <c r="Q336" s="6">
        <v>0</v>
      </c>
      <c r="R336" s="6">
        <v>0</v>
      </c>
      <c r="S336" s="7">
        <f t="shared" si="5"/>
        <v>709258502.94923699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208672913.44350368</v>
      </c>
      <c r="H337" s="5">
        <v>0</v>
      </c>
      <c r="I337" s="17">
        <v>0</v>
      </c>
      <c r="J337" s="5">
        <v>22850589.837104</v>
      </c>
      <c r="K337" s="5">
        <v>11967474.108596999</v>
      </c>
      <c r="L337" s="5">
        <v>40796587.548369586</v>
      </c>
      <c r="M337" s="5">
        <v>0</v>
      </c>
      <c r="N337" s="6">
        <v>0</v>
      </c>
      <c r="O337" s="6">
        <v>0</v>
      </c>
      <c r="P337" s="6">
        <v>2371119.12</v>
      </c>
      <c r="Q337" s="6">
        <v>0</v>
      </c>
      <c r="R337" s="6">
        <v>0</v>
      </c>
      <c r="S337" s="7">
        <f t="shared" si="5"/>
        <v>286658684.05757427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275822714.94001144</v>
      </c>
      <c r="H338" s="5">
        <v>0</v>
      </c>
      <c r="I338" s="17">
        <v>0</v>
      </c>
      <c r="J338" s="5">
        <v>41137049.375565998</v>
      </c>
      <c r="K338" s="5">
        <v>26003323.945700999</v>
      </c>
      <c r="L338" s="5">
        <v>74476506.888040841</v>
      </c>
      <c r="M338" s="5">
        <v>0</v>
      </c>
      <c r="N338" s="6">
        <v>0</v>
      </c>
      <c r="O338" s="6">
        <v>0</v>
      </c>
      <c r="P338" s="6">
        <v>3893315.0399999996</v>
      </c>
      <c r="Q338" s="6">
        <v>0</v>
      </c>
      <c r="R338" s="6">
        <v>0</v>
      </c>
      <c r="S338" s="7">
        <f t="shared" si="5"/>
        <v>421332910.18931931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191599267.11985633</v>
      </c>
      <c r="H339" s="5">
        <v>0</v>
      </c>
      <c r="I339" s="17">
        <v>0</v>
      </c>
      <c r="J339" s="5">
        <v>23111974.271492999</v>
      </c>
      <c r="K339" s="5">
        <v>13302786.760181</v>
      </c>
      <c r="L339" s="5">
        <v>41680596.762319915</v>
      </c>
      <c r="M339" s="5">
        <v>0</v>
      </c>
      <c r="N339" s="6">
        <v>0</v>
      </c>
      <c r="O339" s="6">
        <v>0</v>
      </c>
      <c r="P339" s="6">
        <v>2473200</v>
      </c>
      <c r="Q339" s="6">
        <v>0</v>
      </c>
      <c r="R339" s="6">
        <v>0</v>
      </c>
      <c r="S339" s="7">
        <f t="shared" si="5"/>
        <v>272167824.91385025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89359794.160330147</v>
      </c>
      <c r="H340" s="5">
        <v>0</v>
      </c>
      <c r="I340" s="17">
        <v>0</v>
      </c>
      <c r="J340" s="5">
        <v>16085949.140271001</v>
      </c>
      <c r="K340" s="5">
        <v>7851473.6289593</v>
      </c>
      <c r="L340" s="5">
        <v>23896427.051195063</v>
      </c>
      <c r="M340" s="5">
        <v>0</v>
      </c>
      <c r="N340" s="6">
        <v>0</v>
      </c>
      <c r="O340" s="6">
        <v>0</v>
      </c>
      <c r="P340" s="6">
        <v>1213592.4000000001</v>
      </c>
      <c r="Q340" s="6">
        <v>0</v>
      </c>
      <c r="R340" s="6">
        <v>0</v>
      </c>
      <c r="S340" s="7">
        <f t="shared" si="5"/>
        <v>138407236.38075551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345568565.27230603</v>
      </c>
      <c r="H341" s="5">
        <v>0</v>
      </c>
      <c r="I341" s="17">
        <v>0</v>
      </c>
      <c r="J341" s="5">
        <v>44291577.303167999</v>
      </c>
      <c r="K341" s="5">
        <v>19286994.914027002</v>
      </c>
      <c r="L341" s="5">
        <v>104138150.17576876</v>
      </c>
      <c r="M341" s="5">
        <v>0</v>
      </c>
      <c r="N341" s="6">
        <v>0</v>
      </c>
      <c r="O341" s="6">
        <v>0</v>
      </c>
      <c r="P341" s="6">
        <v>4769848.08</v>
      </c>
      <c r="Q341" s="6">
        <v>0</v>
      </c>
      <c r="R341" s="6">
        <v>0</v>
      </c>
      <c r="S341" s="7">
        <f t="shared" si="5"/>
        <v>518055135.74526972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390038363.21466994</v>
      </c>
      <c r="H342" s="5">
        <v>0</v>
      </c>
      <c r="I342" s="17">
        <v>0</v>
      </c>
      <c r="J342" s="5">
        <v>44884941.339365996</v>
      </c>
      <c r="K342" s="5">
        <v>29502407.013574999</v>
      </c>
      <c r="L342" s="5">
        <v>85782397.53990595</v>
      </c>
      <c r="M342" s="5">
        <v>0</v>
      </c>
      <c r="N342" s="6">
        <v>0</v>
      </c>
      <c r="O342" s="6">
        <v>0</v>
      </c>
      <c r="P342" s="6">
        <v>4785772.32</v>
      </c>
      <c r="Q342" s="6">
        <v>0</v>
      </c>
      <c r="R342" s="6">
        <v>0</v>
      </c>
      <c r="S342" s="7">
        <f t="shared" si="5"/>
        <v>554993881.42751694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322895317.17002428</v>
      </c>
      <c r="H343" s="5">
        <v>0</v>
      </c>
      <c r="I343" s="17">
        <v>0</v>
      </c>
      <c r="J343" s="5">
        <v>48239236.289593004</v>
      </c>
      <c r="K343" s="5">
        <v>24631238.814479999</v>
      </c>
      <c r="L343" s="5">
        <v>95715682.332773596</v>
      </c>
      <c r="M343" s="5">
        <v>0</v>
      </c>
      <c r="N343" s="6">
        <v>0</v>
      </c>
      <c r="O343" s="6">
        <v>0</v>
      </c>
      <c r="P343" s="6">
        <v>4302568.62</v>
      </c>
      <c r="Q343" s="6">
        <v>0</v>
      </c>
      <c r="R343" s="6">
        <v>0</v>
      </c>
      <c r="S343" s="7">
        <f t="shared" si="5"/>
        <v>495784043.22687089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372213339.73747635</v>
      </c>
      <c r="H344" s="5">
        <v>0</v>
      </c>
      <c r="I344" s="17">
        <v>0</v>
      </c>
      <c r="J344" s="5">
        <v>62166868.524887003</v>
      </c>
      <c r="K344" s="5">
        <v>33919513.429863997</v>
      </c>
      <c r="L344" s="5">
        <v>111390653.45408526</v>
      </c>
      <c r="M344" s="5">
        <v>0</v>
      </c>
      <c r="N344" s="6">
        <v>0</v>
      </c>
      <c r="O344" s="6">
        <v>0</v>
      </c>
      <c r="P344" s="6">
        <v>5448022.3799999999</v>
      </c>
      <c r="Q344" s="6">
        <v>0</v>
      </c>
      <c r="R344" s="6">
        <v>0</v>
      </c>
      <c r="S344" s="7">
        <f t="shared" si="5"/>
        <v>585138397.52631259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339454215.90323323</v>
      </c>
      <c r="H345" s="5">
        <v>0</v>
      </c>
      <c r="I345" s="17">
        <v>0</v>
      </c>
      <c r="J345" s="5">
        <v>43702232.425338998</v>
      </c>
      <c r="K345" s="5">
        <v>21589235.466063</v>
      </c>
      <c r="L345" s="5">
        <v>79811988.934907556</v>
      </c>
      <c r="M345" s="5">
        <v>0</v>
      </c>
      <c r="N345" s="6">
        <v>0</v>
      </c>
      <c r="O345" s="6">
        <v>0</v>
      </c>
      <c r="P345" s="6">
        <v>4386653.4600000009</v>
      </c>
      <c r="Q345" s="6">
        <v>0</v>
      </c>
      <c r="R345" s="6">
        <v>0</v>
      </c>
      <c r="S345" s="7">
        <f t="shared" si="5"/>
        <v>488944326.18954277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165930364.58536541</v>
      </c>
      <c r="H346" s="5">
        <v>0</v>
      </c>
      <c r="I346" s="17">
        <v>0</v>
      </c>
      <c r="J346" s="5">
        <v>18971585.837104</v>
      </c>
      <c r="K346" s="5">
        <v>9030536.9140271004</v>
      </c>
      <c r="L346" s="5">
        <v>42828471.890707567</v>
      </c>
      <c r="M346" s="5">
        <v>0</v>
      </c>
      <c r="N346" s="6">
        <v>0</v>
      </c>
      <c r="O346" s="6">
        <v>0</v>
      </c>
      <c r="P346" s="6">
        <v>2482519.3199999998</v>
      </c>
      <c r="Q346" s="6">
        <v>0</v>
      </c>
      <c r="R346" s="6">
        <v>0</v>
      </c>
      <c r="S346" s="7">
        <f t="shared" si="5"/>
        <v>239243478.54720408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414889342.94699705</v>
      </c>
      <c r="H347" s="5">
        <v>0</v>
      </c>
      <c r="I347" s="17">
        <v>0</v>
      </c>
      <c r="J347" s="5">
        <v>55615645.936651997</v>
      </c>
      <c r="K347" s="5">
        <v>33175682.443438999</v>
      </c>
      <c r="L347" s="5">
        <v>96731925.653948486</v>
      </c>
      <c r="M347" s="5">
        <v>0</v>
      </c>
      <c r="N347" s="6">
        <v>0</v>
      </c>
      <c r="O347" s="6">
        <v>0</v>
      </c>
      <c r="P347" s="6">
        <v>5645707.0200000005</v>
      </c>
      <c r="Q347" s="6">
        <v>0</v>
      </c>
      <c r="R347" s="6">
        <v>0</v>
      </c>
      <c r="S347" s="7">
        <f t="shared" si="5"/>
        <v>606058304.00103652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258352829.59518468</v>
      </c>
      <c r="H348" s="5">
        <v>0</v>
      </c>
      <c r="I348" s="17">
        <v>0</v>
      </c>
      <c r="J348" s="5">
        <v>43740680.072397999</v>
      </c>
      <c r="K348" s="5">
        <v>29567794.787331</v>
      </c>
      <c r="L348" s="5">
        <v>79525151.732147798</v>
      </c>
      <c r="M348" s="5">
        <v>0</v>
      </c>
      <c r="N348" s="6">
        <v>0</v>
      </c>
      <c r="O348" s="6">
        <v>0</v>
      </c>
      <c r="P348" s="6">
        <v>3790646.1</v>
      </c>
      <c r="Q348" s="6">
        <v>0</v>
      </c>
      <c r="R348" s="6">
        <v>0</v>
      </c>
      <c r="S348" s="7">
        <f t="shared" si="5"/>
        <v>414977102.28706151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164828803.14224038</v>
      </c>
      <c r="H349" s="5">
        <v>0</v>
      </c>
      <c r="I349" s="17">
        <v>0</v>
      </c>
      <c r="J349" s="5">
        <v>27141733.936650999</v>
      </c>
      <c r="K349" s="5">
        <v>15341521.511312</v>
      </c>
      <c r="L349" s="5">
        <v>40713599.008651108</v>
      </c>
      <c r="M349" s="5">
        <v>0</v>
      </c>
      <c r="N349" s="6">
        <v>0</v>
      </c>
      <c r="O349" s="6">
        <v>0</v>
      </c>
      <c r="P349" s="6">
        <v>2001698.46</v>
      </c>
      <c r="Q349" s="6">
        <v>0</v>
      </c>
      <c r="R349" s="6">
        <v>0</v>
      </c>
      <c r="S349" s="7">
        <f t="shared" si="5"/>
        <v>250027356.05885449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243949002.24905786</v>
      </c>
      <c r="H350" s="5">
        <v>0</v>
      </c>
      <c r="I350" s="17">
        <v>0</v>
      </c>
      <c r="J350" s="5">
        <v>34711823.746606</v>
      </c>
      <c r="K350" s="5">
        <v>16113085.710407</v>
      </c>
      <c r="L350" s="5">
        <v>60180828.171681568</v>
      </c>
      <c r="M350" s="5">
        <v>0</v>
      </c>
      <c r="N350" s="6">
        <v>0</v>
      </c>
      <c r="O350" s="6">
        <v>0</v>
      </c>
      <c r="P350" s="6">
        <v>2485904.7600000002</v>
      </c>
      <c r="Q350" s="6">
        <v>0</v>
      </c>
      <c r="R350" s="6">
        <v>0</v>
      </c>
      <c r="S350" s="7">
        <f t="shared" si="5"/>
        <v>357440644.63775247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327638981.92967927</v>
      </c>
      <c r="H351" s="5">
        <v>0</v>
      </c>
      <c r="I351" s="17">
        <v>0</v>
      </c>
      <c r="J351" s="5">
        <v>41735303.221718997</v>
      </c>
      <c r="K351" s="5">
        <v>32264161.764706001</v>
      </c>
      <c r="L351" s="5">
        <v>98419654.660791561</v>
      </c>
      <c r="M351" s="5">
        <v>0</v>
      </c>
      <c r="N351" s="6">
        <v>0</v>
      </c>
      <c r="O351" s="6">
        <v>0</v>
      </c>
      <c r="P351" s="6">
        <v>4149864.7199999997</v>
      </c>
      <c r="Q351" s="6">
        <v>0</v>
      </c>
      <c r="R351" s="6">
        <v>0</v>
      </c>
      <c r="S351" s="7">
        <f t="shared" si="5"/>
        <v>504207966.29689592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234311518.93937808</v>
      </c>
      <c r="H352" s="5">
        <v>0</v>
      </c>
      <c r="I352" s="17">
        <v>0</v>
      </c>
      <c r="J352" s="5">
        <v>29358498.352940999</v>
      </c>
      <c r="K352" s="5">
        <v>19521441.420814</v>
      </c>
      <c r="L352" s="5">
        <v>59229458.597837932</v>
      </c>
      <c r="M352" s="5">
        <v>0</v>
      </c>
      <c r="N352" s="6">
        <v>0</v>
      </c>
      <c r="O352" s="6">
        <v>0</v>
      </c>
      <c r="P352" s="6">
        <v>3108044.8800000004</v>
      </c>
      <c r="Q352" s="6">
        <v>0</v>
      </c>
      <c r="R352" s="6">
        <v>0</v>
      </c>
      <c r="S352" s="7">
        <f t="shared" si="5"/>
        <v>345528962.19097102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237199105.51820415</v>
      </c>
      <c r="H353" s="5">
        <v>0</v>
      </c>
      <c r="I353" s="17">
        <v>0</v>
      </c>
      <c r="J353" s="5">
        <v>19765327.99095</v>
      </c>
      <c r="K353" s="5">
        <v>11657895.58371</v>
      </c>
      <c r="L353" s="5">
        <v>44000178.046040773</v>
      </c>
      <c r="M353" s="5">
        <v>0</v>
      </c>
      <c r="N353" s="6">
        <v>0</v>
      </c>
      <c r="O353" s="6">
        <v>0</v>
      </c>
      <c r="P353" s="6">
        <v>3040247.16</v>
      </c>
      <c r="Q353" s="6">
        <v>0</v>
      </c>
      <c r="R353" s="6">
        <v>0</v>
      </c>
      <c r="S353" s="7">
        <f t="shared" si="5"/>
        <v>315662754.29890496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267700628.79659617</v>
      </c>
      <c r="H354" s="5">
        <v>0</v>
      </c>
      <c r="I354" s="17">
        <v>0</v>
      </c>
      <c r="J354" s="5">
        <v>38213967.963800997</v>
      </c>
      <c r="K354" s="5">
        <v>20938637.067873001</v>
      </c>
      <c r="L354" s="5">
        <v>67455721.481202751</v>
      </c>
      <c r="M354" s="5">
        <v>0</v>
      </c>
      <c r="N354" s="6">
        <v>0</v>
      </c>
      <c r="O354" s="6">
        <v>0</v>
      </c>
      <c r="P354" s="6">
        <v>3680374.68</v>
      </c>
      <c r="Q354" s="6">
        <v>0</v>
      </c>
      <c r="R354" s="6">
        <v>0</v>
      </c>
      <c r="S354" s="7">
        <f t="shared" si="5"/>
        <v>397989329.98947293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121740885.12846899</v>
      </c>
      <c r="H355" s="5">
        <v>0</v>
      </c>
      <c r="I355" s="17">
        <v>0</v>
      </c>
      <c r="J355" s="5">
        <v>15115278.82353</v>
      </c>
      <c r="K355" s="5">
        <v>9992734.1900453009</v>
      </c>
      <c r="L355" s="5">
        <v>26205684.862822872</v>
      </c>
      <c r="M355" s="5">
        <v>0</v>
      </c>
      <c r="N355" s="6">
        <v>0</v>
      </c>
      <c r="O355" s="6">
        <v>0</v>
      </c>
      <c r="P355" s="6">
        <v>1379276.82</v>
      </c>
      <c r="Q355" s="6">
        <v>0</v>
      </c>
      <c r="R355" s="6">
        <v>0</v>
      </c>
      <c r="S355" s="7">
        <f t="shared" si="5"/>
        <v>174433859.82486713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218726203.33333677</v>
      </c>
      <c r="H356" s="5">
        <v>0</v>
      </c>
      <c r="I356" s="17">
        <v>0</v>
      </c>
      <c r="J356" s="5">
        <v>32000878.950226001</v>
      </c>
      <c r="K356" s="5">
        <v>19673660.090498</v>
      </c>
      <c r="L356" s="5">
        <v>74155826.314915806</v>
      </c>
      <c r="M356" s="5">
        <v>0</v>
      </c>
      <c r="N356" s="6">
        <v>0</v>
      </c>
      <c r="O356" s="6">
        <v>0</v>
      </c>
      <c r="P356" s="6">
        <v>2648947.14</v>
      </c>
      <c r="Q356" s="6">
        <v>0</v>
      </c>
      <c r="R356" s="6">
        <v>0</v>
      </c>
      <c r="S356" s="7">
        <f t="shared" si="5"/>
        <v>347205515.82897651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225557383.74791551</v>
      </c>
      <c r="H357" s="5">
        <v>0</v>
      </c>
      <c r="I357" s="17">
        <v>0</v>
      </c>
      <c r="J357" s="5">
        <v>29557242.859728999</v>
      </c>
      <c r="K357" s="5">
        <v>17202354.334842</v>
      </c>
      <c r="L357" s="5">
        <v>54995113.190396398</v>
      </c>
      <c r="M357" s="5">
        <v>0</v>
      </c>
      <c r="N357" s="6">
        <v>0</v>
      </c>
      <c r="O357" s="6">
        <v>0</v>
      </c>
      <c r="P357" s="6">
        <v>2423107.2600000002</v>
      </c>
      <c r="Q357" s="6">
        <v>0</v>
      </c>
      <c r="R357" s="6">
        <v>0</v>
      </c>
      <c r="S357" s="7">
        <f t="shared" si="5"/>
        <v>329735201.39288294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331440994.29537088</v>
      </c>
      <c r="H358" s="5">
        <v>0</v>
      </c>
      <c r="I358" s="17">
        <v>0</v>
      </c>
      <c r="J358" s="5">
        <v>65374003.565610997</v>
      </c>
      <c r="K358" s="5">
        <v>31611806.642533999</v>
      </c>
      <c r="L358" s="5">
        <v>118411327.61293609</v>
      </c>
      <c r="M358" s="5">
        <v>0</v>
      </c>
      <c r="N358" s="6">
        <v>0</v>
      </c>
      <c r="O358" s="6">
        <v>0</v>
      </c>
      <c r="P358" s="6">
        <v>3879480.6</v>
      </c>
      <c r="Q358" s="6">
        <v>0</v>
      </c>
      <c r="R358" s="6">
        <v>0</v>
      </c>
      <c r="S358" s="7">
        <f t="shared" si="5"/>
        <v>550717612.716452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449293962.40920913</v>
      </c>
      <c r="H359" s="5">
        <v>0</v>
      </c>
      <c r="I359" s="17">
        <v>0</v>
      </c>
      <c r="J359" s="5">
        <v>69912424.352942005</v>
      </c>
      <c r="K359" s="5">
        <v>49196168.823530003</v>
      </c>
      <c r="L359" s="5">
        <v>150927180.35869747</v>
      </c>
      <c r="M359" s="5">
        <v>0</v>
      </c>
      <c r="N359" s="6">
        <v>0</v>
      </c>
      <c r="O359" s="6">
        <v>0</v>
      </c>
      <c r="P359" s="6">
        <v>5819516.46</v>
      </c>
      <c r="Q359" s="6">
        <v>0</v>
      </c>
      <c r="R359" s="6">
        <v>0</v>
      </c>
      <c r="S359" s="7">
        <f t="shared" si="5"/>
        <v>725149252.40437865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641271279.67556405</v>
      </c>
      <c r="H360" s="5">
        <v>0</v>
      </c>
      <c r="I360" s="17">
        <v>0</v>
      </c>
      <c r="J360" s="5">
        <v>65307224.072397999</v>
      </c>
      <c r="K360" s="5">
        <v>40621024.452489004</v>
      </c>
      <c r="L360" s="5">
        <v>171637949.75152725</v>
      </c>
      <c r="M360" s="5">
        <v>0</v>
      </c>
      <c r="N360" s="6">
        <v>0</v>
      </c>
      <c r="O360" s="6">
        <v>0</v>
      </c>
      <c r="P360" s="6">
        <v>9400830.120000001</v>
      </c>
      <c r="Q360" s="6">
        <v>0</v>
      </c>
      <c r="R360" s="6">
        <v>0</v>
      </c>
      <c r="S360" s="7">
        <f t="shared" si="5"/>
        <v>928238308.07197821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267887323.73492709</v>
      </c>
      <c r="H361" s="5">
        <v>0</v>
      </c>
      <c r="I361" s="17">
        <v>0</v>
      </c>
      <c r="J361" s="5">
        <v>48061730.307692997</v>
      </c>
      <c r="K361" s="5">
        <v>30783524.669682998</v>
      </c>
      <c r="L361" s="5">
        <v>99240035.183787242</v>
      </c>
      <c r="M361" s="5">
        <v>0</v>
      </c>
      <c r="N361" s="6">
        <v>0</v>
      </c>
      <c r="O361" s="6">
        <v>0</v>
      </c>
      <c r="P361" s="6">
        <v>3623586.66</v>
      </c>
      <c r="Q361" s="6">
        <v>0</v>
      </c>
      <c r="R361" s="6">
        <v>0</v>
      </c>
      <c r="S361" s="7">
        <f t="shared" si="5"/>
        <v>449596200.5560903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187341109.49916866</v>
      </c>
      <c r="H362" s="5">
        <v>0</v>
      </c>
      <c r="I362" s="17">
        <v>0</v>
      </c>
      <c r="J362" s="5">
        <v>22407119.375565998</v>
      </c>
      <c r="K362" s="5">
        <v>13130037.447964</v>
      </c>
      <c r="L362" s="5">
        <v>42976463.516882561</v>
      </c>
      <c r="M362" s="5">
        <v>0</v>
      </c>
      <c r="N362" s="6">
        <v>0</v>
      </c>
      <c r="O362" s="6">
        <v>0</v>
      </c>
      <c r="P362" s="6">
        <v>2356271.8200000003</v>
      </c>
      <c r="Q362" s="6">
        <v>0</v>
      </c>
      <c r="R362" s="6">
        <v>0</v>
      </c>
      <c r="S362" s="7">
        <f t="shared" si="5"/>
        <v>268211001.65958124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246375113.10480636</v>
      </c>
      <c r="H363" s="5">
        <v>0</v>
      </c>
      <c r="I363" s="17">
        <v>0</v>
      </c>
      <c r="J363" s="5">
        <v>34992294.072397999</v>
      </c>
      <c r="K363" s="5">
        <v>15885951.475113001</v>
      </c>
      <c r="L363" s="5">
        <v>64615712.483918458</v>
      </c>
      <c r="M363" s="5">
        <v>0</v>
      </c>
      <c r="N363" s="6">
        <v>0</v>
      </c>
      <c r="O363" s="6">
        <v>0</v>
      </c>
      <c r="P363" s="6">
        <v>3249161.46</v>
      </c>
      <c r="Q363" s="6">
        <v>0</v>
      </c>
      <c r="R363" s="6">
        <v>0</v>
      </c>
      <c r="S363" s="7">
        <f t="shared" si="5"/>
        <v>365118232.59623581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130835517.72702804</v>
      </c>
      <c r="H364" s="5">
        <v>0</v>
      </c>
      <c r="I364" s="17">
        <v>0</v>
      </c>
      <c r="J364" s="5">
        <v>14697722.850679001</v>
      </c>
      <c r="K364" s="5">
        <v>10558654.452489</v>
      </c>
      <c r="L364" s="5">
        <v>25905226.909484442</v>
      </c>
      <c r="M364" s="5">
        <v>0</v>
      </c>
      <c r="N364" s="6">
        <v>0</v>
      </c>
      <c r="O364" s="6">
        <v>0</v>
      </c>
      <c r="P364" s="6">
        <v>1483469.46</v>
      </c>
      <c r="Q364" s="6">
        <v>0</v>
      </c>
      <c r="R364" s="6">
        <v>0</v>
      </c>
      <c r="S364" s="7">
        <f t="shared" si="5"/>
        <v>183480591.3996805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380011541.51934332</v>
      </c>
      <c r="H365" s="5">
        <v>0</v>
      </c>
      <c r="I365" s="17">
        <v>0</v>
      </c>
      <c r="J365" s="5">
        <v>42006617.556561001</v>
      </c>
      <c r="K365" s="5">
        <v>30140814</v>
      </c>
      <c r="L365" s="5">
        <v>99861470.673532903</v>
      </c>
      <c r="M365" s="5">
        <v>0</v>
      </c>
      <c r="N365" s="6">
        <v>0</v>
      </c>
      <c r="O365" s="6">
        <v>0</v>
      </c>
      <c r="P365" s="6">
        <v>5440023.540000001</v>
      </c>
      <c r="Q365" s="6">
        <v>0</v>
      </c>
      <c r="R365" s="6">
        <v>0</v>
      </c>
      <c r="S365" s="7">
        <f t="shared" si="5"/>
        <v>557460467.28943717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100753367.96129353</v>
      </c>
      <c r="H366" s="5">
        <v>0</v>
      </c>
      <c r="I366" s="17">
        <v>0</v>
      </c>
      <c r="J366" s="5">
        <v>6764071.2217194997</v>
      </c>
      <c r="K366" s="5">
        <v>9214983.0316742007</v>
      </c>
      <c r="L366" s="5">
        <v>25446791.247121207</v>
      </c>
      <c r="M366" s="5">
        <v>0</v>
      </c>
      <c r="N366" s="6">
        <v>0</v>
      </c>
      <c r="O366" s="6">
        <v>0</v>
      </c>
      <c r="P366" s="6">
        <v>1382494.32</v>
      </c>
      <c r="Q366" s="6">
        <v>0</v>
      </c>
      <c r="R366" s="6">
        <v>0</v>
      </c>
      <c r="S366" s="7">
        <f t="shared" si="5"/>
        <v>143561707.78180844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679192037.29878449</v>
      </c>
      <c r="H367" s="5">
        <v>0</v>
      </c>
      <c r="I367" s="17">
        <v>0</v>
      </c>
      <c r="J367" s="5">
        <v>107030560.45249</v>
      </c>
      <c r="K367" s="5">
        <v>50624944.226244003</v>
      </c>
      <c r="L367" s="5">
        <v>187847235.04829985</v>
      </c>
      <c r="M367" s="5">
        <v>0</v>
      </c>
      <c r="N367" s="6">
        <v>0</v>
      </c>
      <c r="O367" s="6">
        <v>0</v>
      </c>
      <c r="P367" s="6">
        <v>10451654.459999999</v>
      </c>
      <c r="Q367" s="6">
        <v>0</v>
      </c>
      <c r="R367" s="6">
        <v>0</v>
      </c>
      <c r="S367" s="7">
        <f t="shared" si="5"/>
        <v>1035146431.4858184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169935322.94562018</v>
      </c>
      <c r="H368" s="5">
        <v>0</v>
      </c>
      <c r="I368" s="17">
        <v>0</v>
      </c>
      <c r="J368" s="5">
        <v>35451974.642534003</v>
      </c>
      <c r="K368" s="5">
        <v>19563228.497738</v>
      </c>
      <c r="L368" s="5">
        <v>52165375.869317964</v>
      </c>
      <c r="M368" s="5">
        <v>0</v>
      </c>
      <c r="N368" s="6">
        <v>0</v>
      </c>
      <c r="O368" s="6">
        <v>0</v>
      </c>
      <c r="P368" s="6">
        <v>2419585.0200000005</v>
      </c>
      <c r="Q368" s="6">
        <v>0</v>
      </c>
      <c r="R368" s="6">
        <v>0</v>
      </c>
      <c r="S368" s="7">
        <f t="shared" si="5"/>
        <v>279535486.97521013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254249268.39143091</v>
      </c>
      <c r="H369" s="5">
        <v>0</v>
      </c>
      <c r="I369" s="17">
        <v>0</v>
      </c>
      <c r="J369" s="5">
        <v>31175667.800905</v>
      </c>
      <c r="K369" s="5">
        <v>16979554.932126999</v>
      </c>
      <c r="L369" s="5">
        <v>68447999.639675483</v>
      </c>
      <c r="M369" s="5">
        <v>0</v>
      </c>
      <c r="N369" s="6">
        <v>0</v>
      </c>
      <c r="O369" s="6">
        <v>0</v>
      </c>
      <c r="P369" s="6">
        <v>3115417.32</v>
      </c>
      <c r="Q369" s="6">
        <v>0</v>
      </c>
      <c r="R369" s="6">
        <v>0</v>
      </c>
      <c r="S369" s="7">
        <f t="shared" si="5"/>
        <v>373967908.08413839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344040093.54286122</v>
      </c>
      <c r="H370" s="5">
        <v>0</v>
      </c>
      <c r="I370" s="17">
        <v>0</v>
      </c>
      <c r="J370" s="5">
        <v>69825953.619910002</v>
      </c>
      <c r="K370" s="5">
        <v>42358801.819004998</v>
      </c>
      <c r="L370" s="5">
        <v>111827701.28349616</v>
      </c>
      <c r="M370" s="5">
        <v>0</v>
      </c>
      <c r="N370" s="6">
        <v>0</v>
      </c>
      <c r="O370" s="6">
        <v>0</v>
      </c>
      <c r="P370" s="6">
        <v>4668094.2600000007</v>
      </c>
      <c r="Q370" s="6">
        <v>0</v>
      </c>
      <c r="R370" s="6">
        <v>0</v>
      </c>
      <c r="S370" s="7">
        <f t="shared" si="5"/>
        <v>572720644.52527237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146641512.87214264</v>
      </c>
      <c r="H371" s="5">
        <v>0</v>
      </c>
      <c r="I371" s="17">
        <v>0</v>
      </c>
      <c r="J371" s="5">
        <v>17678833.212669998</v>
      </c>
      <c r="K371" s="5">
        <v>9316339.3755655997</v>
      </c>
      <c r="L371" s="5">
        <v>57691687.551898614</v>
      </c>
      <c r="M371" s="5">
        <v>0</v>
      </c>
      <c r="N371" s="6">
        <v>0</v>
      </c>
      <c r="O371" s="6">
        <v>0</v>
      </c>
      <c r="P371" s="6">
        <v>1882151.2800000003</v>
      </c>
      <c r="Q371" s="6">
        <v>0</v>
      </c>
      <c r="R371" s="6">
        <v>0</v>
      </c>
      <c r="S371" s="7">
        <f t="shared" si="5"/>
        <v>233210524.29227683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373042890.59596086</v>
      </c>
      <c r="H372" s="5">
        <v>0</v>
      </c>
      <c r="I372" s="17">
        <v>0</v>
      </c>
      <c r="J372" s="5">
        <v>30983728.588234998</v>
      </c>
      <c r="K372" s="5">
        <v>14049653.167421</v>
      </c>
      <c r="L372" s="5">
        <v>71091021.455724135</v>
      </c>
      <c r="M372" s="5">
        <v>0</v>
      </c>
      <c r="N372" s="6">
        <v>0</v>
      </c>
      <c r="O372" s="6">
        <v>0</v>
      </c>
      <c r="P372" s="6">
        <v>3617489.16</v>
      </c>
      <c r="Q372" s="6">
        <v>0</v>
      </c>
      <c r="R372" s="6">
        <v>0</v>
      </c>
      <c r="S372" s="7">
        <f t="shared" si="5"/>
        <v>492784782.96734101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80934687.272140265</v>
      </c>
      <c r="H373" s="5">
        <v>0</v>
      </c>
      <c r="I373" s="17">
        <v>0</v>
      </c>
      <c r="J373" s="5">
        <v>10394833.21267</v>
      </c>
      <c r="K373" s="5">
        <v>6393938.4615383996</v>
      </c>
      <c r="L373" s="5">
        <v>33736087.557456397</v>
      </c>
      <c r="M373" s="5">
        <v>0</v>
      </c>
      <c r="N373" s="6">
        <v>0</v>
      </c>
      <c r="O373" s="6">
        <v>0</v>
      </c>
      <c r="P373" s="6">
        <v>1208291.22</v>
      </c>
      <c r="Q373" s="6">
        <v>0</v>
      </c>
      <c r="R373" s="6">
        <v>0</v>
      </c>
      <c r="S373" s="7">
        <f t="shared" si="5"/>
        <v>132667837.72380507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156290708.3900435</v>
      </c>
      <c r="H374" s="5">
        <v>0</v>
      </c>
      <c r="I374" s="17">
        <v>0</v>
      </c>
      <c r="J374" s="5">
        <v>21052178.325792</v>
      </c>
      <c r="K374" s="5">
        <v>13387998.262443</v>
      </c>
      <c r="L374" s="5">
        <v>58793598.314563625</v>
      </c>
      <c r="M374" s="5">
        <v>0</v>
      </c>
      <c r="N374" s="6">
        <v>0</v>
      </c>
      <c r="O374" s="6">
        <v>0</v>
      </c>
      <c r="P374" s="6">
        <v>2077653.6</v>
      </c>
      <c r="Q374" s="6">
        <v>0</v>
      </c>
      <c r="R374" s="6">
        <v>0</v>
      </c>
      <c r="S374" s="7">
        <f t="shared" si="5"/>
        <v>251602136.89284214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134085744.08831161</v>
      </c>
      <c r="H375" s="5">
        <v>0</v>
      </c>
      <c r="I375" s="17">
        <v>0</v>
      </c>
      <c r="J375" s="5">
        <v>13089716.524886999</v>
      </c>
      <c r="K375" s="5">
        <v>9230143.9004523996</v>
      </c>
      <c r="L375" s="5">
        <v>29596297.436150946</v>
      </c>
      <c r="M375" s="5">
        <v>0</v>
      </c>
      <c r="N375" s="6">
        <v>0</v>
      </c>
      <c r="O375" s="6">
        <v>0</v>
      </c>
      <c r="P375" s="6">
        <v>1725733.6199999999</v>
      </c>
      <c r="Q375" s="6">
        <v>0</v>
      </c>
      <c r="R375" s="6">
        <v>0</v>
      </c>
      <c r="S375" s="7">
        <f t="shared" si="5"/>
        <v>187727635.56980196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196217467.46849966</v>
      </c>
      <c r="H376" s="5">
        <v>0</v>
      </c>
      <c r="I376" s="17">
        <v>0</v>
      </c>
      <c r="J376" s="5">
        <v>28813024.660633001</v>
      </c>
      <c r="K376" s="5">
        <v>17087994.859728999</v>
      </c>
      <c r="L376" s="5">
        <v>58731958.086715601</v>
      </c>
      <c r="M376" s="5">
        <v>0</v>
      </c>
      <c r="N376" s="6">
        <v>0</v>
      </c>
      <c r="O376" s="6">
        <v>0</v>
      </c>
      <c r="P376" s="6">
        <v>2184923.52</v>
      </c>
      <c r="Q376" s="6">
        <v>0</v>
      </c>
      <c r="R376" s="6">
        <v>0</v>
      </c>
      <c r="S376" s="7">
        <f t="shared" si="5"/>
        <v>303035368.59557724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182040257.37458411</v>
      </c>
      <c r="H377" s="5">
        <v>0</v>
      </c>
      <c r="I377" s="17">
        <v>0</v>
      </c>
      <c r="J377" s="5">
        <v>22567469.728507001</v>
      </c>
      <c r="K377" s="5">
        <v>13284621.710407</v>
      </c>
      <c r="L377" s="5">
        <v>47371536.286071986</v>
      </c>
      <c r="M377" s="5">
        <v>0</v>
      </c>
      <c r="N377" s="6">
        <v>0</v>
      </c>
      <c r="O377" s="6">
        <v>0</v>
      </c>
      <c r="P377" s="6">
        <v>2229648.3000000003</v>
      </c>
      <c r="Q377" s="6">
        <v>0</v>
      </c>
      <c r="R377" s="6">
        <v>0</v>
      </c>
      <c r="S377" s="7">
        <f t="shared" si="5"/>
        <v>267493533.39957011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133414245.86377019</v>
      </c>
      <c r="H378" s="5">
        <v>0</v>
      </c>
      <c r="I378" s="17">
        <v>0</v>
      </c>
      <c r="J378" s="5">
        <v>19884419.574661002</v>
      </c>
      <c r="K378" s="5">
        <v>8604009.3936650995</v>
      </c>
      <c r="L378" s="5">
        <v>32819903.317224465</v>
      </c>
      <c r="M378" s="5">
        <v>0</v>
      </c>
      <c r="N378" s="6">
        <v>0</v>
      </c>
      <c r="O378" s="6">
        <v>0</v>
      </c>
      <c r="P378" s="6">
        <v>1373216.58</v>
      </c>
      <c r="Q378" s="6">
        <v>0</v>
      </c>
      <c r="R378" s="6">
        <v>0</v>
      </c>
      <c r="S378" s="7">
        <f t="shared" si="5"/>
        <v>196095794.72932079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198455675.8461687</v>
      </c>
      <c r="H379" s="5">
        <v>0</v>
      </c>
      <c r="I379" s="17">
        <v>0</v>
      </c>
      <c r="J379" s="5">
        <v>16512924.298643</v>
      </c>
      <c r="K379" s="5">
        <v>12151669.493213</v>
      </c>
      <c r="L379" s="5">
        <v>36378696.070907436</v>
      </c>
      <c r="M379" s="5">
        <v>0</v>
      </c>
      <c r="N379" s="6">
        <v>0</v>
      </c>
      <c r="O379" s="6">
        <v>0</v>
      </c>
      <c r="P379" s="6">
        <v>2250629.64</v>
      </c>
      <c r="Q379" s="6">
        <v>0</v>
      </c>
      <c r="R379" s="6">
        <v>0</v>
      </c>
      <c r="S379" s="7">
        <f t="shared" si="5"/>
        <v>265749595.34893212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221826335.68707135</v>
      </c>
      <c r="H380" s="5">
        <v>0</v>
      </c>
      <c r="I380" s="17">
        <v>0</v>
      </c>
      <c r="J380" s="5">
        <v>30581018.959275998</v>
      </c>
      <c r="K380" s="5">
        <v>15577642.506787</v>
      </c>
      <c r="L380" s="5">
        <v>68828534.354260981</v>
      </c>
      <c r="M380" s="5">
        <v>0</v>
      </c>
      <c r="N380" s="6">
        <v>0</v>
      </c>
      <c r="O380" s="6">
        <v>0</v>
      </c>
      <c r="P380" s="6">
        <v>2228044.5</v>
      </c>
      <c r="Q380" s="6">
        <v>0</v>
      </c>
      <c r="R380" s="6">
        <v>0</v>
      </c>
      <c r="S380" s="7">
        <f t="shared" si="5"/>
        <v>339041576.00739533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266537178.87078112</v>
      </c>
      <c r="H381" s="5">
        <v>0</v>
      </c>
      <c r="I381" s="17">
        <v>0</v>
      </c>
      <c r="J381" s="5">
        <v>33466232.352940999</v>
      </c>
      <c r="K381" s="5">
        <v>21887516.00905</v>
      </c>
      <c r="L381" s="5">
        <v>62725917.022514448</v>
      </c>
      <c r="M381" s="5">
        <v>0</v>
      </c>
      <c r="N381" s="6">
        <v>0</v>
      </c>
      <c r="O381" s="6">
        <v>0</v>
      </c>
      <c r="P381" s="6">
        <v>3188237.7600000002</v>
      </c>
      <c r="Q381" s="6">
        <v>0</v>
      </c>
      <c r="R381" s="6">
        <v>0</v>
      </c>
      <c r="S381" s="7">
        <f t="shared" si="5"/>
        <v>387805082.01528656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273577345.1223197</v>
      </c>
      <c r="H382" s="5">
        <v>0</v>
      </c>
      <c r="I382" s="17">
        <v>0</v>
      </c>
      <c r="J382" s="5">
        <v>39042515.873303004</v>
      </c>
      <c r="K382" s="5">
        <v>22502613.049773999</v>
      </c>
      <c r="L382" s="5">
        <v>77177025.564007103</v>
      </c>
      <c r="M382" s="5">
        <v>0</v>
      </c>
      <c r="N382" s="6">
        <v>0</v>
      </c>
      <c r="O382" s="6">
        <v>0</v>
      </c>
      <c r="P382" s="6">
        <v>3142690.0200000005</v>
      </c>
      <c r="Q382" s="6">
        <v>0</v>
      </c>
      <c r="R382" s="6">
        <v>0</v>
      </c>
      <c r="S382" s="7">
        <f t="shared" si="5"/>
        <v>415442189.62940377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296277844.45251822</v>
      </c>
      <c r="H383" s="5">
        <v>0</v>
      </c>
      <c r="I383" s="17">
        <v>0</v>
      </c>
      <c r="J383" s="5">
        <v>49024898.814479999</v>
      </c>
      <c r="K383" s="5">
        <v>31061144.597284999</v>
      </c>
      <c r="L383" s="5">
        <v>139331131.81891695</v>
      </c>
      <c r="M383" s="5">
        <v>0</v>
      </c>
      <c r="N383" s="6">
        <v>0</v>
      </c>
      <c r="O383" s="6">
        <v>0</v>
      </c>
      <c r="P383" s="6">
        <v>4683717</v>
      </c>
      <c r="Q383" s="6">
        <v>0</v>
      </c>
      <c r="R383" s="6">
        <v>0</v>
      </c>
      <c r="S383" s="7">
        <f t="shared" si="5"/>
        <v>520378736.68320012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341602190.51609832</v>
      </c>
      <c r="H384" s="5">
        <v>0</v>
      </c>
      <c r="I384" s="17">
        <v>0</v>
      </c>
      <c r="J384" s="5">
        <v>57307378</v>
      </c>
      <c r="K384" s="5">
        <v>27723340.262442999</v>
      </c>
      <c r="L384" s="5">
        <v>102180706.41047043</v>
      </c>
      <c r="M384" s="5">
        <v>0</v>
      </c>
      <c r="N384" s="6">
        <v>0</v>
      </c>
      <c r="O384" s="6">
        <v>0</v>
      </c>
      <c r="P384" s="6">
        <v>4989618</v>
      </c>
      <c r="Q384" s="6">
        <v>0</v>
      </c>
      <c r="R384" s="6">
        <v>0</v>
      </c>
      <c r="S384" s="7">
        <f t="shared" si="5"/>
        <v>533803233.18901175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724336777.5014956</v>
      </c>
      <c r="H385" s="5">
        <v>0</v>
      </c>
      <c r="I385" s="17">
        <v>0</v>
      </c>
      <c r="J385" s="5">
        <v>115353097.81900001</v>
      </c>
      <c r="K385" s="5">
        <v>110638051.8733</v>
      </c>
      <c r="L385" s="5">
        <v>213122303.57493383</v>
      </c>
      <c r="M385" s="5">
        <v>0</v>
      </c>
      <c r="N385" s="6">
        <v>0</v>
      </c>
      <c r="O385" s="6">
        <v>0</v>
      </c>
      <c r="P385" s="6">
        <v>12314149.200000001</v>
      </c>
      <c r="Q385" s="6">
        <v>0</v>
      </c>
      <c r="R385" s="6">
        <v>0</v>
      </c>
      <c r="S385" s="7">
        <f t="shared" si="5"/>
        <v>1175764379.9687295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267382974.88989276</v>
      </c>
      <c r="H386" s="5">
        <v>0</v>
      </c>
      <c r="I386" s="17">
        <v>0</v>
      </c>
      <c r="J386" s="5">
        <v>36510038.524887003</v>
      </c>
      <c r="K386" s="5">
        <v>22583565.800905</v>
      </c>
      <c r="L386" s="5">
        <v>68249440.626305118</v>
      </c>
      <c r="M386" s="5">
        <v>0</v>
      </c>
      <c r="N386" s="6">
        <v>0</v>
      </c>
      <c r="O386" s="6">
        <v>0</v>
      </c>
      <c r="P386" s="6">
        <v>3154283.64</v>
      </c>
      <c r="Q386" s="6">
        <v>0</v>
      </c>
      <c r="R386" s="6">
        <v>0</v>
      </c>
      <c r="S386" s="7">
        <f t="shared" si="5"/>
        <v>397880303.48198986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256933059.90691876</v>
      </c>
      <c r="H387" s="5">
        <v>0</v>
      </c>
      <c r="I387" s="17">
        <v>0</v>
      </c>
      <c r="J387" s="5">
        <v>43147817.429863997</v>
      </c>
      <c r="K387" s="5">
        <v>21861958.063347999</v>
      </c>
      <c r="L387" s="5">
        <v>72595729.558538914</v>
      </c>
      <c r="M387" s="5">
        <v>0</v>
      </c>
      <c r="N387" s="6">
        <v>0</v>
      </c>
      <c r="O387" s="6">
        <v>0</v>
      </c>
      <c r="P387" s="6">
        <v>3485665.08</v>
      </c>
      <c r="Q387" s="6">
        <v>0</v>
      </c>
      <c r="R387" s="6">
        <v>0</v>
      </c>
      <c r="S387" s="7">
        <f t="shared" si="5"/>
        <v>398024230.03866965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236705766.1110146</v>
      </c>
      <c r="H388" s="5">
        <v>0</v>
      </c>
      <c r="I388" s="17">
        <v>0</v>
      </c>
      <c r="J388" s="5">
        <v>31640886.108596999</v>
      </c>
      <c r="K388" s="5">
        <v>17141988.542986002</v>
      </c>
      <c r="L388" s="5">
        <v>58832911.485194936</v>
      </c>
      <c r="M388" s="5">
        <v>0</v>
      </c>
      <c r="N388" s="6">
        <v>0</v>
      </c>
      <c r="O388" s="6">
        <v>0</v>
      </c>
      <c r="P388" s="6">
        <v>3164891.4</v>
      </c>
      <c r="Q388" s="6">
        <v>0</v>
      </c>
      <c r="R388" s="6">
        <v>0</v>
      </c>
      <c r="S388" s="7">
        <f t="shared" si="5"/>
        <v>347486443.64779252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348362993.74474704</v>
      </c>
      <c r="H389" s="5">
        <v>0</v>
      </c>
      <c r="I389" s="17">
        <v>0</v>
      </c>
      <c r="J389" s="5">
        <v>66107595.466063999</v>
      </c>
      <c r="K389" s="5">
        <v>33926986.760181002</v>
      </c>
      <c r="L389" s="5">
        <v>102911180.91697124</v>
      </c>
      <c r="M389" s="5">
        <v>0</v>
      </c>
      <c r="N389" s="6">
        <v>0</v>
      </c>
      <c r="O389" s="6">
        <v>0</v>
      </c>
      <c r="P389" s="6">
        <v>7426397.7000000002</v>
      </c>
      <c r="Q389" s="6">
        <v>0</v>
      </c>
      <c r="R389" s="6">
        <v>0</v>
      </c>
      <c r="S389" s="7">
        <f t="shared" si="5"/>
        <v>558735154.58796334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643486113.04886127</v>
      </c>
      <c r="H390" s="5">
        <v>0</v>
      </c>
      <c r="I390" s="17">
        <v>0</v>
      </c>
      <c r="J390" s="5">
        <v>96709839.683257997</v>
      </c>
      <c r="K390" s="5">
        <v>44620004.126696996</v>
      </c>
      <c r="L390" s="5">
        <v>195661255.603549</v>
      </c>
      <c r="M390" s="5">
        <v>0</v>
      </c>
      <c r="N390" s="6">
        <v>0</v>
      </c>
      <c r="O390" s="6">
        <v>0</v>
      </c>
      <c r="P390" s="6">
        <v>8994006.7199999988</v>
      </c>
      <c r="Q390" s="6">
        <v>0</v>
      </c>
      <c r="R390" s="6">
        <v>0</v>
      </c>
      <c r="S390" s="7">
        <f t="shared" si="5"/>
        <v>989471219.1823653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1416326514.3430159</v>
      </c>
      <c r="H391" s="5">
        <v>0</v>
      </c>
      <c r="I391" s="17">
        <v>0</v>
      </c>
      <c r="J391" s="5">
        <v>186200886.75113001</v>
      </c>
      <c r="K391" s="5">
        <v>109035674.60633001</v>
      </c>
      <c r="L391" s="5">
        <v>337473060.26119518</v>
      </c>
      <c r="M391" s="5">
        <v>0</v>
      </c>
      <c r="N391" s="6">
        <v>0</v>
      </c>
      <c r="O391" s="6">
        <v>0</v>
      </c>
      <c r="P391" s="6">
        <v>25068683.160000004</v>
      </c>
      <c r="Q391" s="6">
        <v>0</v>
      </c>
      <c r="R391" s="6">
        <v>0</v>
      </c>
      <c r="S391" s="7">
        <f t="shared" si="5"/>
        <v>2074104819.1216712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879307572.8736943</v>
      </c>
      <c r="H392" s="5">
        <v>0</v>
      </c>
      <c r="I392" s="17">
        <v>0</v>
      </c>
      <c r="J392" s="5">
        <v>286799087.62896001</v>
      </c>
      <c r="K392" s="5">
        <v>132248404.47059</v>
      </c>
      <c r="L392" s="5">
        <v>119832215.3235203</v>
      </c>
      <c r="M392" s="5">
        <v>0</v>
      </c>
      <c r="N392" s="6">
        <v>0</v>
      </c>
      <c r="O392" s="6">
        <v>0</v>
      </c>
      <c r="P392" s="6">
        <v>15175789.379999999</v>
      </c>
      <c r="Q392" s="6">
        <v>0</v>
      </c>
      <c r="R392" s="6">
        <v>0</v>
      </c>
      <c r="S392" s="7">
        <f t="shared" si="5"/>
        <v>1433363069.6767645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427982878.85793793</v>
      </c>
      <c r="H393" s="5">
        <v>0</v>
      </c>
      <c r="I393" s="17">
        <v>0</v>
      </c>
      <c r="J393" s="5">
        <v>93243890.452489004</v>
      </c>
      <c r="K393" s="5">
        <v>55634467.927602001</v>
      </c>
      <c r="L393" s="5">
        <v>56632229.60166759</v>
      </c>
      <c r="M393" s="5">
        <v>0</v>
      </c>
      <c r="N393" s="6">
        <v>0</v>
      </c>
      <c r="O393" s="6">
        <v>0</v>
      </c>
      <c r="P393" s="6">
        <v>5138923.1399999997</v>
      </c>
      <c r="Q393" s="6">
        <v>0</v>
      </c>
      <c r="R393" s="6">
        <v>0</v>
      </c>
      <c r="S393" s="7">
        <f t="shared" ref="S393:S406" si="6">+SUM(G393:R393)</f>
        <v>638632389.97969663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288212775.1021744</v>
      </c>
      <c r="H394" s="5">
        <v>0</v>
      </c>
      <c r="I394" s="17">
        <v>0</v>
      </c>
      <c r="J394" s="5">
        <v>47684918.352940999</v>
      </c>
      <c r="K394" s="5">
        <v>19269144.090498</v>
      </c>
      <c r="L394" s="5">
        <v>39093832.412474044</v>
      </c>
      <c r="M394" s="5">
        <v>0</v>
      </c>
      <c r="N394" s="6">
        <v>0</v>
      </c>
      <c r="O394" s="6">
        <v>0</v>
      </c>
      <c r="P394" s="6">
        <v>3443652.72</v>
      </c>
      <c r="Q394" s="6">
        <v>0</v>
      </c>
      <c r="R394" s="6">
        <v>0</v>
      </c>
      <c r="S394" s="7">
        <f t="shared" si="6"/>
        <v>397704322.67808747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306885243.6163348</v>
      </c>
      <c r="H395" s="5">
        <v>0</v>
      </c>
      <c r="I395" s="17">
        <v>0</v>
      </c>
      <c r="J395" s="5">
        <v>81733827.393665001</v>
      </c>
      <c r="K395" s="5">
        <v>69309308.497738004</v>
      </c>
      <c r="L395" s="5">
        <v>38627382.063774958</v>
      </c>
      <c r="M395" s="5">
        <v>0</v>
      </c>
      <c r="N395" s="6">
        <v>0</v>
      </c>
      <c r="O395" s="6">
        <v>0</v>
      </c>
      <c r="P395" s="6">
        <v>5342908.8600000003</v>
      </c>
      <c r="Q395" s="6">
        <v>0</v>
      </c>
      <c r="R395" s="6">
        <v>0</v>
      </c>
      <c r="S395" s="7">
        <f t="shared" si="6"/>
        <v>501898670.43151277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503713119.15256882</v>
      </c>
      <c r="H396" s="5">
        <v>0</v>
      </c>
      <c r="I396" s="17">
        <v>0</v>
      </c>
      <c r="J396" s="5">
        <v>96782026.832579002</v>
      </c>
      <c r="K396" s="5">
        <v>46779096.696833</v>
      </c>
      <c r="L396" s="5">
        <v>152965668.39095724</v>
      </c>
      <c r="M396" s="5">
        <v>0</v>
      </c>
      <c r="N396" s="6">
        <v>0</v>
      </c>
      <c r="O396" s="6">
        <v>0</v>
      </c>
      <c r="P396" s="6">
        <v>8355315.0600000005</v>
      </c>
      <c r="Q396" s="6">
        <v>0</v>
      </c>
      <c r="R396" s="6">
        <v>0</v>
      </c>
      <c r="S396" s="7">
        <f t="shared" si="6"/>
        <v>808595226.13293803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44887901.229583122</v>
      </c>
      <c r="H397" s="5">
        <v>0</v>
      </c>
      <c r="I397" s="17">
        <v>0</v>
      </c>
      <c r="J397" s="5">
        <v>8765658.4092508797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575138.34</v>
      </c>
      <c r="Q397" s="6">
        <v>0</v>
      </c>
      <c r="R397" s="6">
        <v>0</v>
      </c>
      <c r="S397" s="7">
        <f t="shared" si="6"/>
        <v>54228697.978834003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32358382.959992819</v>
      </c>
      <c r="H398" s="5">
        <v>0</v>
      </c>
      <c r="I398" s="17">
        <v>0</v>
      </c>
      <c r="J398" s="5">
        <v>8841949.8743086979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42071468.214301519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61302482.865854539</v>
      </c>
      <c r="H399" s="5">
        <v>0</v>
      </c>
      <c r="I399" s="17">
        <v>0</v>
      </c>
      <c r="J399" s="5">
        <v>10308833.820010057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682118.1</v>
      </c>
      <c r="Q399" s="6">
        <v>0</v>
      </c>
      <c r="R399" s="6">
        <v>0</v>
      </c>
      <c r="S399" s="7">
        <f t="shared" si="6"/>
        <v>72293434.785864592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89357132.167496964</v>
      </c>
      <c r="H400" s="5">
        <v>0</v>
      </c>
      <c r="I400" s="17">
        <v>0</v>
      </c>
      <c r="J400" s="5">
        <v>107095620.44746105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2230899.8400000003</v>
      </c>
      <c r="Q400" s="6">
        <v>0</v>
      </c>
      <c r="R400" s="6">
        <v>0</v>
      </c>
      <c r="S400" s="7">
        <f t="shared" si="6"/>
        <v>198683652.45495802</v>
      </c>
    </row>
    <row r="401" spans="1:25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20957572.311021179</v>
      </c>
      <c r="H401" s="5">
        <v>0</v>
      </c>
      <c r="I401" s="17">
        <v>0</v>
      </c>
      <c r="J401" s="5">
        <v>2888022.6244343892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145681.20000000001</v>
      </c>
      <c r="Q401" s="6">
        <v>0</v>
      </c>
      <c r="R401" s="6">
        <v>0</v>
      </c>
      <c r="S401" s="7">
        <f t="shared" si="6"/>
        <v>23991276.135455567</v>
      </c>
    </row>
    <row r="402" spans="1:25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70962127.554234013</v>
      </c>
      <c r="H402" s="5">
        <v>0</v>
      </c>
      <c r="I402" s="17">
        <v>0</v>
      </c>
      <c r="J402" s="5">
        <v>49517203.988939166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869310</v>
      </c>
      <c r="Q402" s="6">
        <v>0</v>
      </c>
      <c r="R402" s="6">
        <v>0</v>
      </c>
      <c r="S402" s="7">
        <f t="shared" si="6"/>
        <v>121348641.54317318</v>
      </c>
    </row>
    <row r="403" spans="1:25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21108427.597568236</v>
      </c>
      <c r="H403" s="5">
        <v>0</v>
      </c>
      <c r="I403" s="17">
        <v>0</v>
      </c>
      <c r="J403" s="5">
        <v>147345.24886877829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21365947.246437013</v>
      </c>
    </row>
    <row r="404" spans="1:25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55497644.820627734</v>
      </c>
      <c r="H404" s="5">
        <v>0</v>
      </c>
      <c r="I404" s="17">
        <v>0</v>
      </c>
      <c r="J404" s="5">
        <v>6791401.8692810461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63343141.449908778</v>
      </c>
    </row>
    <row r="405" spans="1:25" x14ac:dyDescent="0.25">
      <c r="A405" s="23" t="s">
        <v>436</v>
      </c>
      <c r="B405" s="23" t="s">
        <v>436</v>
      </c>
      <c r="C405" s="23" t="s">
        <v>384</v>
      </c>
      <c r="D405" s="23" t="s">
        <v>385</v>
      </c>
      <c r="E405" s="26" t="s">
        <v>695</v>
      </c>
      <c r="F405" s="13" t="s">
        <v>752</v>
      </c>
      <c r="G405" s="16">
        <v>198998893.48710001</v>
      </c>
      <c r="H405" s="5">
        <v>0</v>
      </c>
      <c r="I405" s="17">
        <v>0</v>
      </c>
      <c r="J405" s="5">
        <v>165183154.23629969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4601386.2600000007</v>
      </c>
      <c r="Q405" s="6">
        <v>0</v>
      </c>
      <c r="R405" s="6">
        <v>0</v>
      </c>
      <c r="S405" s="7">
        <f t="shared" si="6"/>
        <v>368783433.98339969</v>
      </c>
    </row>
    <row r="406" spans="1:25" ht="15.75" thickBot="1" x14ac:dyDescent="0.3">
      <c r="A406" s="23" t="s">
        <v>436</v>
      </c>
      <c r="B406" s="23" t="s">
        <v>436</v>
      </c>
      <c r="C406" s="23" t="s">
        <v>384</v>
      </c>
      <c r="D406" s="23" t="s">
        <v>385</v>
      </c>
      <c r="E406" s="27" t="s">
        <v>696</v>
      </c>
      <c r="F406" s="13" t="s">
        <v>752</v>
      </c>
      <c r="G406" s="16">
        <v>27402540.111656811</v>
      </c>
      <c r="H406" s="5">
        <v>0</v>
      </c>
      <c r="I406" s="17">
        <v>0</v>
      </c>
      <c r="J406" s="5">
        <v>7525185.1131221699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35078907.22477898</v>
      </c>
    </row>
    <row r="407" spans="1:25" ht="15.75" thickBot="1" x14ac:dyDescent="0.3">
      <c r="G407" s="24">
        <f t="shared" ref="G407:S407" si="7">+SUBTOTAL(9,G8:G406)</f>
        <v>35750138815.341331</v>
      </c>
      <c r="H407" s="24">
        <f t="shared" si="7"/>
        <v>2406615886.9239264</v>
      </c>
      <c r="I407" s="24">
        <f t="shared" si="7"/>
        <v>32680726927.609451</v>
      </c>
      <c r="J407" s="24">
        <f t="shared" si="7"/>
        <v>13368921769.460035</v>
      </c>
      <c r="K407" s="24">
        <f t="shared" si="7"/>
        <v>6233012847.4569988</v>
      </c>
      <c r="L407" s="24">
        <f t="shared" si="7"/>
        <v>8380759068.7308836</v>
      </c>
      <c r="M407" s="24">
        <f t="shared" si="7"/>
        <v>2255864364.5560737</v>
      </c>
      <c r="N407" s="24">
        <f t="shared" si="7"/>
        <v>5582144604.9846897</v>
      </c>
      <c r="O407" s="24">
        <f t="shared" si="7"/>
        <v>243087671.61299995</v>
      </c>
      <c r="P407" s="24">
        <f t="shared" si="7"/>
        <v>438869435.0399999</v>
      </c>
      <c r="Q407" s="24">
        <f t="shared" si="7"/>
        <v>77144213.519999996</v>
      </c>
      <c r="R407" s="24">
        <f t="shared" si="7"/>
        <v>366603403.14000016</v>
      </c>
      <c r="S407" s="24">
        <f t="shared" si="7"/>
        <v>107783889008.37636</v>
      </c>
    </row>
    <row r="408" spans="1:25" x14ac:dyDescent="0.25">
      <c r="S408" s="22"/>
    </row>
    <row r="409" spans="1:25" x14ac:dyDescent="0.25">
      <c r="G409" s="2"/>
      <c r="J409" s="19"/>
      <c r="S409" s="19"/>
      <c r="Y409" s="21"/>
    </row>
    <row r="410" spans="1:25" x14ac:dyDescent="0.25">
      <c r="G410" s="21"/>
      <c r="J410" s="20"/>
      <c r="K410" s="28"/>
      <c r="L410" s="20"/>
      <c r="S410" s="19"/>
      <c r="Y410" s="20"/>
    </row>
    <row r="411" spans="1:25" x14ac:dyDescent="0.25">
      <c r="S411" s="20"/>
      <c r="Y411" s="20"/>
    </row>
    <row r="412" spans="1:25" x14ac:dyDescent="0.25">
      <c r="S412" s="20"/>
    </row>
    <row r="413" spans="1:25" x14ac:dyDescent="0.25">
      <c r="J413" s="19"/>
    </row>
    <row r="415" spans="1:25" x14ac:dyDescent="0.25">
      <c r="J415" s="20"/>
      <c r="L415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2024-06-11T17:10:21Z</cp:lastPrinted>
  <dcterms:created xsi:type="dcterms:W3CDTF">2017-03-31T14:53:56Z</dcterms:created>
  <dcterms:modified xsi:type="dcterms:W3CDTF">2024-08-20T19:34:12Z</dcterms:modified>
</cp:coreProperties>
</file>